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乡汇总" sheetId="7" r:id="rId1"/>
    <sheet name="一般户" sheetId="2" r:id="rId2"/>
    <sheet name="脱贫户" sheetId="8" r:id="rId3"/>
    <sheet name="新型经营主体" sheetId="9" r:id="rId4"/>
  </sheets>
  <definedNames>
    <definedName name="_xlnm.Print_Titles" localSheetId="1">一般户!$1:$3</definedName>
    <definedName name="_xlnm.Print_Titles" localSheetId="2">脱贫户!$1:$3</definedName>
    <definedName name="_xlnm.Print_Titles" localSheetId="3">新型经营主体!$1:$3</definedName>
  </definedNames>
  <calcPr calcId="144525"/>
</workbook>
</file>

<file path=xl/sharedStrings.xml><?xml version="1.0" encoding="utf-8"?>
<sst xmlns="http://schemas.openxmlformats.org/spreadsheetml/2006/main" count="235" uniqueCount="122">
  <si>
    <t>隆德县神林乡2025年小麦种植补贴资金汇总表</t>
  </si>
  <si>
    <t xml:space="preserve">神林乡                                    </t>
  </si>
  <si>
    <t>序号</t>
  </si>
  <si>
    <t>村</t>
  </si>
  <si>
    <t>脱贫户</t>
  </si>
  <si>
    <t>一般户</t>
  </si>
  <si>
    <t>新型经营主体</t>
  </si>
  <si>
    <t>合计</t>
  </si>
  <si>
    <t>备注</t>
  </si>
  <si>
    <t>户数</t>
  </si>
  <si>
    <t>验收面积
（亩）</t>
  </si>
  <si>
    <t>补贴金额
（元）</t>
  </si>
  <si>
    <t>验收面积（亩）</t>
  </si>
  <si>
    <t>补贴金额（元）</t>
  </si>
  <si>
    <t>庞庄村</t>
  </si>
  <si>
    <t>神林村</t>
  </si>
  <si>
    <t>辛坪村</t>
  </si>
  <si>
    <t>双村</t>
  </si>
  <si>
    <t>杨野河村</t>
  </si>
  <si>
    <t xml:space="preserve">      乡（镇）负责人：                                                                                            乡分管领导：</t>
  </si>
  <si>
    <t>隆德县神林乡2025年小麦种植资金补贴公示（一般户）</t>
  </si>
  <si>
    <t xml:space="preserve">  神林乡                                                                                                                                                                                               单位：亩、元</t>
  </si>
  <si>
    <t>姓名</t>
  </si>
  <si>
    <t>身份证号码</t>
  </si>
  <si>
    <t>验收
面积</t>
  </si>
  <si>
    <t>补贴标准
（元/亩）</t>
  </si>
  <si>
    <t>补贴
金额</t>
  </si>
  <si>
    <t>李勤书</t>
  </si>
  <si>
    <t>642224197010222219</t>
  </si>
  <si>
    <t>司秀珍</t>
  </si>
  <si>
    <t>642224195609202223</t>
  </si>
  <si>
    <t>李战福</t>
  </si>
  <si>
    <t>642224196907032212</t>
  </si>
  <si>
    <t>李双泉</t>
  </si>
  <si>
    <t>642224197008242210</t>
  </si>
  <si>
    <t>祁华山</t>
  </si>
  <si>
    <t>642224198504082214</t>
  </si>
  <si>
    <t>祁锐</t>
  </si>
  <si>
    <t>642224196209012214</t>
  </si>
  <si>
    <t>易刚</t>
  </si>
  <si>
    <t>642224196508162255</t>
  </si>
  <si>
    <t>李明学</t>
  </si>
  <si>
    <t>642224196106172215</t>
  </si>
  <si>
    <t>李新民</t>
  </si>
  <si>
    <t>642224196901252214</t>
  </si>
  <si>
    <t>石仲选</t>
  </si>
  <si>
    <t>640300196805030438</t>
  </si>
  <si>
    <t>石富祥</t>
  </si>
  <si>
    <t>642224196807262213</t>
  </si>
  <si>
    <t>石正祥</t>
  </si>
  <si>
    <t>642224196912022238</t>
  </si>
  <si>
    <t>张小兵</t>
  </si>
  <si>
    <t>642224198111202211</t>
  </si>
  <si>
    <t>何英</t>
  </si>
  <si>
    <t>642224195710272218</t>
  </si>
  <si>
    <t>梁宏团</t>
  </si>
  <si>
    <t>642224****2217</t>
  </si>
  <si>
    <t>张国龙</t>
  </si>
  <si>
    <t>642224****2215</t>
  </si>
  <si>
    <t>张文军</t>
  </si>
  <si>
    <t>642224****2219</t>
  </si>
  <si>
    <t>李跟海</t>
  </si>
  <si>
    <t>642224****2210</t>
  </si>
  <si>
    <t>王吉利</t>
  </si>
  <si>
    <t>马进</t>
  </si>
  <si>
    <t>靳百灵</t>
  </si>
  <si>
    <t>642224****221X</t>
  </si>
  <si>
    <t>辛劳劳</t>
  </si>
  <si>
    <t>杨雄</t>
  </si>
  <si>
    <t>杨淑玉</t>
  </si>
  <si>
    <t>642224****2225</t>
  </si>
  <si>
    <t>张小军</t>
  </si>
  <si>
    <t>642224****2214</t>
  </si>
  <si>
    <t>张顺显</t>
  </si>
  <si>
    <t>642224****2236</t>
  </si>
  <si>
    <t>杨彦刚</t>
  </si>
  <si>
    <t>642224****2239</t>
  </si>
  <si>
    <t>张军红</t>
  </si>
  <si>
    <t>642224****2213</t>
  </si>
  <si>
    <t>潘文学</t>
  </si>
  <si>
    <t>张玉太</t>
  </si>
  <si>
    <t>642224****2218</t>
  </si>
  <si>
    <t>李麦胜</t>
  </si>
  <si>
    <t>642224****2235</t>
  </si>
  <si>
    <t>马双海</t>
  </si>
  <si>
    <t>张永康</t>
  </si>
  <si>
    <t>642224****2238</t>
  </si>
  <si>
    <t>隆德县神林乡2025年小麦种植资金补贴公示表（脱贫户）</t>
  </si>
  <si>
    <t>祁堆红</t>
  </si>
  <si>
    <t>李振军</t>
  </si>
  <si>
    <t>李富雄</t>
  </si>
  <si>
    <t>王国生</t>
  </si>
  <si>
    <t>张昌德</t>
  </si>
  <si>
    <t>王长社</t>
  </si>
  <si>
    <t>张建鹏</t>
  </si>
  <si>
    <t>张海庄</t>
  </si>
  <si>
    <t>642224****2232</t>
  </si>
  <si>
    <t>李永革</t>
  </si>
  <si>
    <t>642224****2237</t>
  </si>
  <si>
    <t>张管财</t>
  </si>
  <si>
    <t>徐继业</t>
  </si>
  <si>
    <t>杨倍东</t>
  </si>
  <si>
    <t>张俊和</t>
  </si>
  <si>
    <t>642224****2211</t>
  </si>
  <si>
    <t>樊玲</t>
  </si>
  <si>
    <t>642221****1942</t>
  </si>
  <si>
    <t>张永宁</t>
  </si>
  <si>
    <t>谢淑琴</t>
  </si>
  <si>
    <t>642224****2223</t>
  </si>
  <si>
    <t>王志显</t>
  </si>
  <si>
    <t>李国胜</t>
  </si>
  <si>
    <t>张国权</t>
  </si>
  <si>
    <t>隆德县神林乡2025年小麦种植资金补贴公示（新型经营主体）</t>
  </si>
  <si>
    <t>经营主体名称</t>
  </si>
  <si>
    <t>统一社会信用代码</t>
  </si>
  <si>
    <t>隆德县彩霞种养殖专业合作社</t>
  </si>
  <si>
    <t>936404****N536</t>
  </si>
  <si>
    <t>隆德县腾发牧草专业合作社</t>
  </si>
  <si>
    <t>936404****678B</t>
  </si>
  <si>
    <t>隆德县宏仓岭种养殖家庭农场</t>
  </si>
  <si>
    <t>916404****D29X</t>
  </si>
  <si>
    <t>宁夏腾润种养殖专业合作社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</si>
</sst>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国标黑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T7" sqref="T7"/>
    </sheetView>
  </sheetViews>
  <sheetFormatPr defaultColWidth="9" defaultRowHeight="14.25"/>
  <cols>
    <col min="1" max="1" width="5.75" customWidth="1"/>
    <col min="2" max="2" width="12.875" style="1" customWidth="1"/>
    <col min="3" max="3" width="6.75" style="1" customWidth="1"/>
    <col min="4" max="5" width="9.875" style="1" customWidth="1"/>
    <col min="6" max="6" width="7.25" style="1" customWidth="1"/>
    <col min="7" max="8" width="9.875" style="1" customWidth="1"/>
    <col min="9" max="9" width="5.875" style="1" customWidth="1"/>
    <col min="10" max="11" width="9.875" style="1" customWidth="1"/>
    <col min="12" max="12" width="7.5" style="1" customWidth="1"/>
    <col min="13" max="14" width="9.875" style="1" customWidth="1"/>
    <col min="15" max="15" width="7.75" style="1" customWidth="1"/>
    <col min="16" max="16382" width="9" style="1"/>
  </cols>
  <sheetData>
    <row r="1" s="1" customFormat="1" ht="34" customHeight="1" spans="2:15">
      <c r="B1" s="2" t="s">
        <v>0</v>
      </c>
      <c r="C1" s="2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8" customHeight="1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="19" customFormat="1" ht="28" customHeight="1" spans="1:15">
      <c r="A3" s="23" t="s">
        <v>2</v>
      </c>
      <c r="B3" s="24" t="s">
        <v>3</v>
      </c>
      <c r="C3" s="24" t="s">
        <v>4</v>
      </c>
      <c r="D3" s="24"/>
      <c r="E3" s="24"/>
      <c r="F3" s="24" t="s">
        <v>5</v>
      </c>
      <c r="G3" s="24"/>
      <c r="H3" s="24"/>
      <c r="I3" s="24" t="s">
        <v>6</v>
      </c>
      <c r="J3" s="24"/>
      <c r="K3" s="24"/>
      <c r="L3" s="24" t="s">
        <v>7</v>
      </c>
      <c r="M3" s="24"/>
      <c r="N3" s="30"/>
      <c r="O3" s="31" t="s">
        <v>8</v>
      </c>
    </row>
    <row r="4" s="19" customFormat="1" ht="42" customHeight="1" spans="1:15">
      <c r="A4" s="23"/>
      <c r="B4" s="24"/>
      <c r="C4" s="24" t="s">
        <v>9</v>
      </c>
      <c r="D4" s="24" t="s">
        <v>10</v>
      </c>
      <c r="E4" s="24" t="s">
        <v>11</v>
      </c>
      <c r="F4" s="24" t="s">
        <v>9</v>
      </c>
      <c r="G4" s="24" t="s">
        <v>10</v>
      </c>
      <c r="H4" s="25" t="s">
        <v>11</v>
      </c>
      <c r="I4" s="24" t="s">
        <v>9</v>
      </c>
      <c r="J4" s="24" t="s">
        <v>10</v>
      </c>
      <c r="K4" s="25" t="s">
        <v>11</v>
      </c>
      <c r="L4" s="24" t="s">
        <v>9</v>
      </c>
      <c r="M4" s="24" t="s">
        <v>12</v>
      </c>
      <c r="N4" s="25" t="s">
        <v>13</v>
      </c>
      <c r="O4" s="32"/>
    </row>
    <row r="5" s="20" customFormat="1" ht="51" customHeight="1" spans="1:15">
      <c r="A5" s="26">
        <v>1</v>
      </c>
      <c r="B5" s="5" t="s">
        <v>14</v>
      </c>
      <c r="C5" s="5">
        <v>3</v>
      </c>
      <c r="D5" s="5">
        <v>26.37</v>
      </c>
      <c r="E5" s="5">
        <f>D5*300</f>
        <v>7911</v>
      </c>
      <c r="F5" s="5">
        <v>15</v>
      </c>
      <c r="G5" s="5">
        <v>242.4</v>
      </c>
      <c r="H5" s="5">
        <f>G5*300</f>
        <v>72720</v>
      </c>
      <c r="I5" s="5">
        <v>1</v>
      </c>
      <c r="J5" s="5">
        <v>381.37</v>
      </c>
      <c r="K5" s="5">
        <f>J5*300</f>
        <v>114411</v>
      </c>
      <c r="L5" s="5">
        <f>C5+F5+I5</f>
        <v>19</v>
      </c>
      <c r="M5" s="5">
        <f>D5+G5+J5</f>
        <v>650.14</v>
      </c>
      <c r="N5" s="5">
        <f>E5+H5+K5</f>
        <v>195042</v>
      </c>
      <c r="O5" s="5"/>
    </row>
    <row r="6" s="20" customFormat="1" ht="51" customHeight="1" spans="1:15">
      <c r="A6" s="26">
        <v>2</v>
      </c>
      <c r="B6" s="5" t="s">
        <v>15</v>
      </c>
      <c r="C6" s="5">
        <v>14</v>
      </c>
      <c r="D6" s="5">
        <v>55.1</v>
      </c>
      <c r="E6" s="5">
        <f>D6*300</f>
        <v>16530</v>
      </c>
      <c r="F6" s="5">
        <v>14</v>
      </c>
      <c r="G6" s="5">
        <v>51.8</v>
      </c>
      <c r="H6" s="5">
        <f>G6*300</f>
        <v>15540</v>
      </c>
      <c r="I6" s="5"/>
      <c r="J6" s="5"/>
      <c r="K6" s="5"/>
      <c r="L6" s="5">
        <f>C6+F6+I6</f>
        <v>28</v>
      </c>
      <c r="M6" s="5">
        <f>D6+G6+J6</f>
        <v>106.9</v>
      </c>
      <c r="N6" s="5">
        <f>E6+H6+K6</f>
        <v>32070</v>
      </c>
      <c r="O6" s="5"/>
    </row>
    <row r="7" s="1" customFormat="1" ht="51" customHeight="1" spans="1:15">
      <c r="A7" s="26">
        <v>3</v>
      </c>
      <c r="B7" s="5" t="s">
        <v>16</v>
      </c>
      <c r="C7" s="5">
        <v>2</v>
      </c>
      <c r="D7" s="5">
        <v>7.2</v>
      </c>
      <c r="E7" s="5">
        <f>D7*300</f>
        <v>2160</v>
      </c>
      <c r="F7" s="5">
        <v>4</v>
      </c>
      <c r="G7" s="5">
        <v>114.8</v>
      </c>
      <c r="H7" s="5">
        <f>G7*300</f>
        <v>34440</v>
      </c>
      <c r="I7" s="5">
        <v>1</v>
      </c>
      <c r="J7" s="5">
        <v>658.52</v>
      </c>
      <c r="K7" s="5">
        <f>J7*300</f>
        <v>197556</v>
      </c>
      <c r="L7" s="5">
        <f>C7+F7+I7</f>
        <v>7</v>
      </c>
      <c r="M7" s="5">
        <f>D7+G7+J7</f>
        <v>780.52</v>
      </c>
      <c r="N7" s="5">
        <f>E7+H7+K7</f>
        <v>234156</v>
      </c>
      <c r="O7" s="33"/>
    </row>
    <row r="8" s="1" customFormat="1" ht="51" customHeight="1" spans="1:15">
      <c r="A8" s="26">
        <v>4</v>
      </c>
      <c r="B8" s="5" t="s">
        <v>17</v>
      </c>
      <c r="C8" s="5">
        <v>1</v>
      </c>
      <c r="D8" s="5">
        <v>2.5</v>
      </c>
      <c r="E8" s="5">
        <v>750</v>
      </c>
      <c r="F8" s="5"/>
      <c r="G8" s="5"/>
      <c r="H8" s="5"/>
      <c r="I8" s="5">
        <v>2</v>
      </c>
      <c r="J8" s="5">
        <v>817.05</v>
      </c>
      <c r="K8" s="5">
        <f>J8*300</f>
        <v>245115</v>
      </c>
      <c r="L8" s="5">
        <f>C8+F8+I8</f>
        <v>3</v>
      </c>
      <c r="M8" s="5">
        <f>D8+G8+J8</f>
        <v>819.55</v>
      </c>
      <c r="N8" s="5">
        <f>E8+H8+K8</f>
        <v>245865</v>
      </c>
      <c r="O8" s="33"/>
    </row>
    <row r="9" s="1" customFormat="1" ht="51" customHeight="1" spans="1:15">
      <c r="A9" s="26">
        <v>5</v>
      </c>
      <c r="B9" s="5" t="s">
        <v>18</v>
      </c>
      <c r="C9" s="5"/>
      <c r="D9" s="5"/>
      <c r="E9" s="5"/>
      <c r="F9" s="5">
        <v>1</v>
      </c>
      <c r="G9" s="5">
        <v>18.35</v>
      </c>
      <c r="H9" s="5">
        <f>G9*300</f>
        <v>5505</v>
      </c>
      <c r="I9" s="5"/>
      <c r="J9" s="5"/>
      <c r="K9" s="5"/>
      <c r="L9" s="5">
        <f>C9+F9+I9</f>
        <v>1</v>
      </c>
      <c r="M9" s="5">
        <f>D9+G9+J9</f>
        <v>18.35</v>
      </c>
      <c r="N9" s="5">
        <f>E9+H9+K9</f>
        <v>5505</v>
      </c>
      <c r="O9" s="33"/>
    </row>
    <row r="10" s="1" customFormat="1" ht="37" customHeight="1" spans="1:15">
      <c r="A10" s="27" t="s">
        <v>7</v>
      </c>
      <c r="B10" s="28"/>
      <c r="C10" s="5">
        <f t="shared" ref="C10:N10" si="0">SUM(C5:C9)</f>
        <v>20</v>
      </c>
      <c r="D10" s="5">
        <f t="shared" si="0"/>
        <v>91.17</v>
      </c>
      <c r="E10" s="5">
        <f t="shared" si="0"/>
        <v>27351</v>
      </c>
      <c r="F10" s="5">
        <f t="shared" si="0"/>
        <v>34</v>
      </c>
      <c r="G10" s="5">
        <f t="shared" si="0"/>
        <v>427.35</v>
      </c>
      <c r="H10" s="5">
        <f t="shared" si="0"/>
        <v>128205</v>
      </c>
      <c r="I10" s="5">
        <f t="shared" si="0"/>
        <v>4</v>
      </c>
      <c r="J10" s="5">
        <f t="shared" si="0"/>
        <v>1856.94</v>
      </c>
      <c r="K10" s="5">
        <f t="shared" si="0"/>
        <v>557082</v>
      </c>
      <c r="L10" s="5">
        <f t="shared" si="0"/>
        <v>58</v>
      </c>
      <c r="M10" s="5">
        <f t="shared" si="0"/>
        <v>2375.46</v>
      </c>
      <c r="N10" s="5">
        <f t="shared" si="0"/>
        <v>712638</v>
      </c>
      <c r="O10" s="33"/>
    </row>
    <row r="11" ht="31" customHeight="1" spans="1:15">
      <c r="A11" s="29" t="s">
        <v>19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</sheetData>
  <mergeCells count="11">
    <mergeCell ref="B1:O1"/>
    <mergeCell ref="A2:O2"/>
    <mergeCell ref="C3:E3"/>
    <mergeCell ref="F3:H3"/>
    <mergeCell ref="I3:K3"/>
    <mergeCell ref="L3:N3"/>
    <mergeCell ref="A10:B10"/>
    <mergeCell ref="A11:O11"/>
    <mergeCell ref="A3:A4"/>
    <mergeCell ref="B3:B4"/>
    <mergeCell ref="O3:O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3" topLeftCell="A18" activePane="bottomLeft" state="frozen"/>
      <selection/>
      <selection pane="bottomLeft" activeCell="M29" sqref="M29"/>
    </sheetView>
  </sheetViews>
  <sheetFormatPr defaultColWidth="9" defaultRowHeight="14.25" outlineLevelCol="7"/>
  <cols>
    <col min="1" max="1" width="6.5" style="1" customWidth="1"/>
    <col min="2" max="2" width="9.375" style="1" customWidth="1"/>
    <col min="3" max="3" width="11.125" style="1" customWidth="1"/>
    <col min="4" max="4" width="20.75" style="1" customWidth="1"/>
    <col min="5" max="5" width="8.125" style="1" customWidth="1"/>
    <col min="6" max="6" width="10.375" style="1" customWidth="1"/>
    <col min="7" max="7" width="9" style="1" customWidth="1"/>
    <col min="8" max="8" width="10" style="1" customWidth="1"/>
    <col min="9" max="16384" width="9" style="1"/>
  </cols>
  <sheetData>
    <row r="1" s="1" customFormat="1" ht="32" customHeight="1" spans="1:8">
      <c r="A1" s="2" t="s">
        <v>20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s="1" customFormat="1" ht="39" customHeight="1" spans="1:8">
      <c r="A3" s="4" t="s">
        <v>2</v>
      </c>
      <c r="B3" s="4" t="s">
        <v>3</v>
      </c>
      <c r="C3" s="5" t="s">
        <v>22</v>
      </c>
      <c r="D3" s="5" t="s">
        <v>23</v>
      </c>
      <c r="E3" s="6" t="s">
        <v>24</v>
      </c>
      <c r="F3" s="6" t="s">
        <v>25</v>
      </c>
      <c r="G3" s="6" t="s">
        <v>26</v>
      </c>
      <c r="H3" s="5" t="s">
        <v>8</v>
      </c>
    </row>
    <row r="4" s="1" customFormat="1" ht="20" customHeight="1" spans="1:8">
      <c r="A4" s="4">
        <v>1</v>
      </c>
      <c r="B4" s="4" t="s">
        <v>14</v>
      </c>
      <c r="C4" s="16" t="s">
        <v>27</v>
      </c>
      <c r="D4" s="4" t="s">
        <v>28</v>
      </c>
      <c r="E4" s="16">
        <v>18.5</v>
      </c>
      <c r="F4" s="4">
        <v>300</v>
      </c>
      <c r="G4" s="8">
        <f>E4*F4</f>
        <v>5550</v>
      </c>
      <c r="H4" s="5"/>
    </row>
    <row r="5" s="1" customFormat="1" ht="20" customHeight="1" spans="1:8">
      <c r="A5" s="4">
        <v>2</v>
      </c>
      <c r="B5" s="4" t="s">
        <v>14</v>
      </c>
      <c r="C5" s="16" t="s">
        <v>29</v>
      </c>
      <c r="D5" s="4" t="s">
        <v>30</v>
      </c>
      <c r="E5" s="16">
        <v>4.13</v>
      </c>
      <c r="F5" s="4">
        <v>300</v>
      </c>
      <c r="G5" s="8">
        <f t="shared" ref="G5:G37" si="0">E5*F5</f>
        <v>1239</v>
      </c>
      <c r="H5" s="5"/>
    </row>
    <row r="6" s="1" customFormat="1" ht="20" customHeight="1" spans="1:8">
      <c r="A6" s="4">
        <v>3</v>
      </c>
      <c r="B6" s="4" t="s">
        <v>14</v>
      </c>
      <c r="C6" s="16" t="s">
        <v>31</v>
      </c>
      <c r="D6" s="4" t="s">
        <v>32</v>
      </c>
      <c r="E6" s="16">
        <v>31.32</v>
      </c>
      <c r="F6" s="4">
        <v>300</v>
      </c>
      <c r="G6" s="8">
        <f t="shared" si="0"/>
        <v>9396</v>
      </c>
      <c r="H6" s="5"/>
    </row>
    <row r="7" s="1" customFormat="1" ht="20" customHeight="1" spans="1:8">
      <c r="A7" s="4">
        <v>4</v>
      </c>
      <c r="B7" s="4" t="s">
        <v>14</v>
      </c>
      <c r="C7" s="16" t="s">
        <v>33</v>
      </c>
      <c r="D7" s="4" t="s">
        <v>34</v>
      </c>
      <c r="E7" s="16">
        <v>1.56</v>
      </c>
      <c r="F7" s="4">
        <v>300</v>
      </c>
      <c r="G7" s="8">
        <f t="shared" si="0"/>
        <v>468</v>
      </c>
      <c r="H7" s="5"/>
    </row>
    <row r="8" s="1" customFormat="1" ht="20" customHeight="1" spans="1:8">
      <c r="A8" s="4">
        <v>5</v>
      </c>
      <c r="B8" s="4" t="s">
        <v>14</v>
      </c>
      <c r="C8" s="16" t="s">
        <v>35</v>
      </c>
      <c r="D8" s="4" t="s">
        <v>36</v>
      </c>
      <c r="E8" s="16">
        <v>10.6</v>
      </c>
      <c r="F8" s="4">
        <v>300</v>
      </c>
      <c r="G8" s="8">
        <f t="shared" si="0"/>
        <v>3180</v>
      </c>
      <c r="H8" s="5"/>
    </row>
    <row r="9" s="1" customFormat="1" ht="20" customHeight="1" spans="1:8">
      <c r="A9" s="4">
        <v>6</v>
      </c>
      <c r="B9" s="4" t="s">
        <v>14</v>
      </c>
      <c r="C9" s="16" t="s">
        <v>37</v>
      </c>
      <c r="D9" s="4" t="s">
        <v>38</v>
      </c>
      <c r="E9" s="16">
        <v>5.39</v>
      </c>
      <c r="F9" s="4">
        <v>300</v>
      </c>
      <c r="G9" s="8">
        <f t="shared" si="0"/>
        <v>1617</v>
      </c>
      <c r="H9" s="5"/>
    </row>
    <row r="10" s="1" customFormat="1" ht="20" customHeight="1" spans="1:8">
      <c r="A10" s="4">
        <v>7</v>
      </c>
      <c r="B10" s="4" t="s">
        <v>14</v>
      </c>
      <c r="C10" s="16" t="s">
        <v>39</v>
      </c>
      <c r="D10" s="4" t="s">
        <v>40</v>
      </c>
      <c r="E10" s="16">
        <v>5.41</v>
      </c>
      <c r="F10" s="4">
        <v>300</v>
      </c>
      <c r="G10" s="8">
        <f t="shared" si="0"/>
        <v>1623</v>
      </c>
      <c r="H10" s="5"/>
    </row>
    <row r="11" s="1" customFormat="1" ht="20" customHeight="1" spans="1:8">
      <c r="A11" s="4">
        <v>8</v>
      </c>
      <c r="B11" s="4" t="s">
        <v>14</v>
      </c>
      <c r="C11" s="16" t="s">
        <v>41</v>
      </c>
      <c r="D11" s="4" t="s">
        <v>42</v>
      </c>
      <c r="E11" s="16">
        <v>4.19</v>
      </c>
      <c r="F11" s="4">
        <v>300</v>
      </c>
      <c r="G11" s="8">
        <f t="shared" si="0"/>
        <v>1257</v>
      </c>
      <c r="H11" s="5"/>
    </row>
    <row r="12" s="1" customFormat="1" ht="20" customHeight="1" spans="1:8">
      <c r="A12" s="4">
        <v>9</v>
      </c>
      <c r="B12" s="4" t="s">
        <v>14</v>
      </c>
      <c r="C12" s="16" t="s">
        <v>43</v>
      </c>
      <c r="D12" s="4" t="s">
        <v>44</v>
      </c>
      <c r="E12" s="16">
        <v>9.01</v>
      </c>
      <c r="F12" s="4">
        <v>300</v>
      </c>
      <c r="G12" s="8">
        <f t="shared" si="0"/>
        <v>2703</v>
      </c>
      <c r="H12" s="5"/>
    </row>
    <row r="13" s="1" customFormat="1" ht="20" customHeight="1" spans="1:8">
      <c r="A13" s="4">
        <v>10</v>
      </c>
      <c r="B13" s="4" t="s">
        <v>14</v>
      </c>
      <c r="C13" s="16" t="s">
        <v>45</v>
      </c>
      <c r="D13" s="4" t="s">
        <v>46</v>
      </c>
      <c r="E13" s="16">
        <v>24.98</v>
      </c>
      <c r="F13" s="4">
        <v>300</v>
      </c>
      <c r="G13" s="8">
        <f t="shared" si="0"/>
        <v>7494</v>
      </c>
      <c r="H13" s="5"/>
    </row>
    <row r="14" s="1" customFormat="1" ht="20" customHeight="1" spans="1:8">
      <c r="A14" s="4">
        <v>11</v>
      </c>
      <c r="B14" s="4" t="s">
        <v>14</v>
      </c>
      <c r="C14" s="16" t="s">
        <v>47</v>
      </c>
      <c r="D14" s="4" t="s">
        <v>48</v>
      </c>
      <c r="E14" s="16">
        <v>12.73</v>
      </c>
      <c r="F14" s="4">
        <v>300</v>
      </c>
      <c r="G14" s="8">
        <f t="shared" si="0"/>
        <v>3819</v>
      </c>
      <c r="H14" s="5"/>
    </row>
    <row r="15" s="1" customFormat="1" ht="20" customHeight="1" spans="1:8">
      <c r="A15" s="4">
        <v>12</v>
      </c>
      <c r="B15" s="4" t="s">
        <v>14</v>
      </c>
      <c r="C15" s="16" t="s">
        <v>49</v>
      </c>
      <c r="D15" s="34" t="s">
        <v>50</v>
      </c>
      <c r="E15" s="16">
        <v>35.32</v>
      </c>
      <c r="F15" s="4">
        <v>300</v>
      </c>
      <c r="G15" s="8">
        <f t="shared" si="0"/>
        <v>10596</v>
      </c>
      <c r="H15" s="5"/>
    </row>
    <row r="16" s="1" customFormat="1" ht="20" customHeight="1" spans="1:8">
      <c r="A16" s="4">
        <v>13</v>
      </c>
      <c r="B16" s="4" t="s">
        <v>14</v>
      </c>
      <c r="C16" s="16" t="s">
        <v>51</v>
      </c>
      <c r="D16" s="4" t="s">
        <v>52</v>
      </c>
      <c r="E16" s="16">
        <v>4.34</v>
      </c>
      <c r="F16" s="4">
        <v>300</v>
      </c>
      <c r="G16" s="8">
        <f t="shared" si="0"/>
        <v>1302</v>
      </c>
      <c r="H16" s="5"/>
    </row>
    <row r="17" s="1" customFormat="1" ht="20" customHeight="1" spans="1:8">
      <c r="A17" s="4">
        <v>14</v>
      </c>
      <c r="B17" s="4" t="s">
        <v>14</v>
      </c>
      <c r="C17" s="16" t="s">
        <v>53</v>
      </c>
      <c r="D17" s="4" t="s">
        <v>54</v>
      </c>
      <c r="E17" s="16">
        <v>15.97</v>
      </c>
      <c r="F17" s="4">
        <v>300</v>
      </c>
      <c r="G17" s="8">
        <f t="shared" si="0"/>
        <v>4791</v>
      </c>
      <c r="H17" s="5"/>
    </row>
    <row r="18" s="1" customFormat="1" ht="20" customHeight="1" spans="1:8">
      <c r="A18" s="4">
        <v>15</v>
      </c>
      <c r="B18" s="4" t="s">
        <v>14</v>
      </c>
      <c r="C18" s="16" t="s">
        <v>55</v>
      </c>
      <c r="D18" s="7" t="s">
        <v>56</v>
      </c>
      <c r="E18" s="16">
        <v>58.95</v>
      </c>
      <c r="F18" s="4">
        <v>300</v>
      </c>
      <c r="G18" s="8">
        <f t="shared" si="0"/>
        <v>17685</v>
      </c>
      <c r="H18" s="5"/>
    </row>
    <row r="19" s="1" customFormat="1" ht="20" customHeight="1" spans="1:8">
      <c r="A19" s="4">
        <v>16</v>
      </c>
      <c r="B19" s="4" t="s">
        <v>15</v>
      </c>
      <c r="C19" s="16" t="s">
        <v>57</v>
      </c>
      <c r="D19" s="7" t="s">
        <v>58</v>
      </c>
      <c r="E19" s="16">
        <v>11</v>
      </c>
      <c r="F19" s="4">
        <v>300</v>
      </c>
      <c r="G19" s="8">
        <f t="shared" si="0"/>
        <v>3300</v>
      </c>
      <c r="H19" s="5"/>
    </row>
    <row r="20" s="1" customFormat="1" ht="20" customHeight="1" spans="1:8">
      <c r="A20" s="4">
        <v>17</v>
      </c>
      <c r="B20" s="4" t="s">
        <v>15</v>
      </c>
      <c r="C20" s="16" t="s">
        <v>59</v>
      </c>
      <c r="D20" s="7" t="s">
        <v>60</v>
      </c>
      <c r="E20" s="16">
        <v>1.1</v>
      </c>
      <c r="F20" s="4">
        <v>300</v>
      </c>
      <c r="G20" s="8">
        <f t="shared" si="0"/>
        <v>330</v>
      </c>
      <c r="H20" s="5"/>
    </row>
    <row r="21" s="1" customFormat="1" ht="20" customHeight="1" spans="1:8">
      <c r="A21" s="4">
        <v>18</v>
      </c>
      <c r="B21" s="4" t="s">
        <v>15</v>
      </c>
      <c r="C21" s="16" t="s">
        <v>61</v>
      </c>
      <c r="D21" s="7" t="s">
        <v>62</v>
      </c>
      <c r="E21" s="16">
        <v>2</v>
      </c>
      <c r="F21" s="4">
        <v>300</v>
      </c>
      <c r="G21" s="8">
        <f t="shared" si="0"/>
        <v>600</v>
      </c>
      <c r="H21" s="5"/>
    </row>
    <row r="22" s="1" customFormat="1" ht="20" customHeight="1" spans="1:8">
      <c r="A22" s="4">
        <v>19</v>
      </c>
      <c r="B22" s="4" t="s">
        <v>15</v>
      </c>
      <c r="C22" s="16" t="s">
        <v>63</v>
      </c>
      <c r="D22" s="7" t="s">
        <v>56</v>
      </c>
      <c r="E22" s="16">
        <v>1</v>
      </c>
      <c r="F22" s="4">
        <v>300</v>
      </c>
      <c r="G22" s="8">
        <f t="shared" si="0"/>
        <v>300</v>
      </c>
      <c r="H22" s="5"/>
    </row>
    <row r="23" s="1" customFormat="1" ht="20" customHeight="1" spans="1:8">
      <c r="A23" s="4">
        <v>20</v>
      </c>
      <c r="B23" s="4" t="s">
        <v>15</v>
      </c>
      <c r="C23" s="16" t="s">
        <v>64</v>
      </c>
      <c r="D23" s="7" t="s">
        <v>58</v>
      </c>
      <c r="E23" s="16">
        <v>1.7</v>
      </c>
      <c r="F23" s="4">
        <v>300</v>
      </c>
      <c r="G23" s="8">
        <f t="shared" si="0"/>
        <v>510</v>
      </c>
      <c r="H23" s="5"/>
    </row>
    <row r="24" s="1" customFormat="1" ht="20" customHeight="1" spans="1:8">
      <c r="A24" s="4">
        <v>21</v>
      </c>
      <c r="B24" s="4" t="s">
        <v>15</v>
      </c>
      <c r="C24" s="16" t="s">
        <v>65</v>
      </c>
      <c r="D24" s="7" t="s">
        <v>66</v>
      </c>
      <c r="E24" s="16">
        <v>1.4</v>
      </c>
      <c r="F24" s="4">
        <v>300</v>
      </c>
      <c r="G24" s="8">
        <f t="shared" si="0"/>
        <v>420</v>
      </c>
      <c r="H24" s="5"/>
    </row>
    <row r="25" s="1" customFormat="1" ht="20" customHeight="1" spans="1:8">
      <c r="A25" s="4">
        <v>22</v>
      </c>
      <c r="B25" s="4" t="s">
        <v>15</v>
      </c>
      <c r="C25" s="16" t="s">
        <v>67</v>
      </c>
      <c r="D25" s="7" t="s">
        <v>58</v>
      </c>
      <c r="E25" s="16">
        <v>2</v>
      </c>
      <c r="F25" s="4">
        <v>300</v>
      </c>
      <c r="G25" s="8">
        <f t="shared" si="0"/>
        <v>600</v>
      </c>
      <c r="H25" s="5"/>
    </row>
    <row r="26" s="1" customFormat="1" ht="20" customHeight="1" spans="1:8">
      <c r="A26" s="4">
        <v>23</v>
      </c>
      <c r="B26" s="4" t="s">
        <v>15</v>
      </c>
      <c r="C26" s="16" t="s">
        <v>68</v>
      </c>
      <c r="D26" s="7" t="s">
        <v>60</v>
      </c>
      <c r="E26" s="16">
        <v>3.9</v>
      </c>
      <c r="F26" s="4">
        <v>300</v>
      </c>
      <c r="G26" s="8">
        <f t="shared" si="0"/>
        <v>1170</v>
      </c>
      <c r="H26" s="5"/>
    </row>
    <row r="27" s="1" customFormat="1" ht="20" customHeight="1" spans="1:8">
      <c r="A27" s="4">
        <v>24</v>
      </c>
      <c r="B27" s="4" t="s">
        <v>15</v>
      </c>
      <c r="C27" s="16" t="s">
        <v>69</v>
      </c>
      <c r="D27" s="7" t="s">
        <v>70</v>
      </c>
      <c r="E27" s="16">
        <v>4</v>
      </c>
      <c r="F27" s="4">
        <v>300</v>
      </c>
      <c r="G27" s="8">
        <f t="shared" si="0"/>
        <v>1200</v>
      </c>
      <c r="H27" s="5"/>
    </row>
    <row r="28" s="1" customFormat="1" ht="20" customHeight="1" spans="1:8">
      <c r="A28" s="4">
        <v>25</v>
      </c>
      <c r="B28" s="4" t="s">
        <v>15</v>
      </c>
      <c r="C28" s="16" t="s">
        <v>71</v>
      </c>
      <c r="D28" s="7" t="s">
        <v>72</v>
      </c>
      <c r="E28" s="16">
        <v>1.8</v>
      </c>
      <c r="F28" s="4">
        <v>300</v>
      </c>
      <c r="G28" s="8">
        <f t="shared" si="0"/>
        <v>540</v>
      </c>
      <c r="H28" s="5"/>
    </row>
    <row r="29" s="1" customFormat="1" ht="20" customHeight="1" spans="1:8">
      <c r="A29" s="4">
        <v>26</v>
      </c>
      <c r="B29" s="4" t="s">
        <v>15</v>
      </c>
      <c r="C29" s="16" t="s">
        <v>57</v>
      </c>
      <c r="D29" s="7" t="s">
        <v>58</v>
      </c>
      <c r="E29" s="16">
        <v>10.2</v>
      </c>
      <c r="F29" s="4">
        <v>300</v>
      </c>
      <c r="G29" s="8">
        <f t="shared" si="0"/>
        <v>3060</v>
      </c>
      <c r="H29" s="5"/>
    </row>
    <row r="30" s="1" customFormat="1" ht="20" customHeight="1" spans="1:8">
      <c r="A30" s="4">
        <v>27</v>
      </c>
      <c r="B30" s="4" t="s">
        <v>15</v>
      </c>
      <c r="C30" s="16" t="s">
        <v>73</v>
      </c>
      <c r="D30" s="7" t="s">
        <v>74</v>
      </c>
      <c r="E30" s="16">
        <v>3.1</v>
      </c>
      <c r="F30" s="4">
        <v>300</v>
      </c>
      <c r="G30" s="8">
        <f t="shared" si="0"/>
        <v>930</v>
      </c>
      <c r="H30" s="5"/>
    </row>
    <row r="31" s="1" customFormat="1" ht="20" customHeight="1" spans="1:8">
      <c r="A31" s="4">
        <v>28</v>
      </c>
      <c r="B31" s="4" t="s">
        <v>15</v>
      </c>
      <c r="C31" s="16" t="s">
        <v>75</v>
      </c>
      <c r="D31" s="7" t="s">
        <v>76</v>
      </c>
      <c r="E31" s="16">
        <v>1.1</v>
      </c>
      <c r="F31" s="4">
        <v>300</v>
      </c>
      <c r="G31" s="8">
        <f t="shared" si="0"/>
        <v>330</v>
      </c>
      <c r="H31" s="5"/>
    </row>
    <row r="32" s="1" customFormat="1" ht="20" customHeight="1" spans="1:8">
      <c r="A32" s="4">
        <v>29</v>
      </c>
      <c r="B32" s="4" t="s">
        <v>15</v>
      </c>
      <c r="C32" s="16" t="s">
        <v>77</v>
      </c>
      <c r="D32" s="7" t="s">
        <v>78</v>
      </c>
      <c r="E32" s="16">
        <v>7.5</v>
      </c>
      <c r="F32" s="4">
        <v>300</v>
      </c>
      <c r="G32" s="8">
        <f t="shared" si="0"/>
        <v>2250</v>
      </c>
      <c r="H32" s="5"/>
    </row>
    <row r="33" s="1" customFormat="1" ht="20" customHeight="1" spans="1:8">
      <c r="A33" s="4">
        <v>30</v>
      </c>
      <c r="B33" s="4" t="s">
        <v>16</v>
      </c>
      <c r="C33" s="16" t="s">
        <v>79</v>
      </c>
      <c r="D33" s="7" t="s">
        <v>62</v>
      </c>
      <c r="E33" s="16">
        <v>5</v>
      </c>
      <c r="F33" s="4">
        <v>300</v>
      </c>
      <c r="G33" s="8">
        <f t="shared" si="0"/>
        <v>1500</v>
      </c>
      <c r="H33" s="5"/>
    </row>
    <row r="34" s="1" customFormat="1" ht="20" customHeight="1" spans="1:8">
      <c r="A34" s="4">
        <v>31</v>
      </c>
      <c r="B34" s="4" t="s">
        <v>16</v>
      </c>
      <c r="C34" s="16" t="s">
        <v>80</v>
      </c>
      <c r="D34" s="7" t="s">
        <v>81</v>
      </c>
      <c r="E34" s="16">
        <v>78.4</v>
      </c>
      <c r="F34" s="4">
        <v>300</v>
      </c>
      <c r="G34" s="8">
        <f t="shared" si="0"/>
        <v>23520</v>
      </c>
      <c r="H34" s="5"/>
    </row>
    <row r="35" s="1" customFormat="1" ht="20" customHeight="1" spans="1:8">
      <c r="A35" s="4">
        <v>32</v>
      </c>
      <c r="B35" s="4" t="s">
        <v>16</v>
      </c>
      <c r="C35" s="16" t="s">
        <v>82</v>
      </c>
      <c r="D35" s="7" t="s">
        <v>83</v>
      </c>
      <c r="E35" s="16">
        <v>4.1</v>
      </c>
      <c r="F35" s="4">
        <v>300</v>
      </c>
      <c r="G35" s="8">
        <f t="shared" si="0"/>
        <v>1230</v>
      </c>
      <c r="H35" s="5"/>
    </row>
    <row r="36" s="1" customFormat="1" ht="20" customHeight="1" spans="1:8">
      <c r="A36" s="4">
        <v>33</v>
      </c>
      <c r="B36" s="4" t="s">
        <v>16</v>
      </c>
      <c r="C36" s="16" t="s">
        <v>84</v>
      </c>
      <c r="D36" s="7" t="s">
        <v>83</v>
      </c>
      <c r="E36" s="16">
        <v>27.3</v>
      </c>
      <c r="F36" s="4">
        <v>300</v>
      </c>
      <c r="G36" s="8">
        <f t="shared" si="0"/>
        <v>8190</v>
      </c>
      <c r="H36" s="5"/>
    </row>
    <row r="37" s="1" customFormat="1" ht="20" customHeight="1" spans="1:8">
      <c r="A37" s="4">
        <v>34</v>
      </c>
      <c r="B37" s="4" t="s">
        <v>18</v>
      </c>
      <c r="C37" s="16" t="s">
        <v>85</v>
      </c>
      <c r="D37" s="7" t="s">
        <v>86</v>
      </c>
      <c r="E37" s="16">
        <v>18.35</v>
      </c>
      <c r="F37" s="4">
        <v>300</v>
      </c>
      <c r="G37" s="8">
        <f t="shared" si="0"/>
        <v>5505</v>
      </c>
      <c r="H37" s="5"/>
    </row>
    <row r="38" s="1" customFormat="1" ht="20" customHeight="1" spans="1:8">
      <c r="A38" s="17" t="s">
        <v>7</v>
      </c>
      <c r="B38" s="18"/>
      <c r="C38" s="16"/>
      <c r="D38" s="4"/>
      <c r="E38" s="16">
        <f>SUM(E4:E37)</f>
        <v>427.35</v>
      </c>
      <c r="F38" s="16"/>
      <c r="G38" s="16">
        <f>SUM(G4:G37)</f>
        <v>128205</v>
      </c>
      <c r="H38" s="16"/>
    </row>
  </sheetData>
  <mergeCells count="3">
    <mergeCell ref="A1:H1"/>
    <mergeCell ref="A2:H2"/>
    <mergeCell ref="A38:B38"/>
  </mergeCells>
  <printOptions horizontalCentered="1" verticalCentered="1"/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P18" sqref="P18"/>
    </sheetView>
  </sheetViews>
  <sheetFormatPr defaultColWidth="9" defaultRowHeight="14.25" outlineLevelCol="7"/>
  <cols>
    <col min="1" max="1" width="6.5" style="1" customWidth="1"/>
    <col min="2" max="2" width="9.375" style="1" customWidth="1"/>
    <col min="3" max="3" width="11.125" style="1" customWidth="1"/>
    <col min="4" max="4" width="20.75" style="1" customWidth="1"/>
    <col min="5" max="5" width="9.625" style="1" customWidth="1"/>
    <col min="6" max="6" width="10.75" style="1" customWidth="1"/>
    <col min="7" max="7" width="9" style="1" customWidth="1"/>
    <col min="8" max="8" width="10" style="1" customWidth="1"/>
    <col min="9" max="16377" width="9" style="1"/>
  </cols>
  <sheetData>
    <row r="1" s="1" customFormat="1" ht="32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s="1" customFormat="1" ht="39" customHeight="1" spans="1:8">
      <c r="A3" s="4" t="s">
        <v>2</v>
      </c>
      <c r="B3" s="4" t="s">
        <v>3</v>
      </c>
      <c r="C3" s="5" t="s">
        <v>22</v>
      </c>
      <c r="D3" s="5" t="s">
        <v>23</v>
      </c>
      <c r="E3" s="6" t="s">
        <v>24</v>
      </c>
      <c r="F3" s="6" t="s">
        <v>25</v>
      </c>
      <c r="G3" s="6" t="s">
        <v>26</v>
      </c>
      <c r="H3" s="5" t="s">
        <v>8</v>
      </c>
    </row>
    <row r="4" s="1" customFormat="1" ht="23" customHeight="1" spans="1:8">
      <c r="A4" s="8">
        <v>1</v>
      </c>
      <c r="B4" s="8" t="s">
        <v>14</v>
      </c>
      <c r="C4" s="9" t="s">
        <v>88</v>
      </c>
      <c r="D4" s="7" t="s">
        <v>81</v>
      </c>
      <c r="E4" s="4">
        <v>21.41</v>
      </c>
      <c r="F4" s="8">
        <v>300</v>
      </c>
      <c r="G4" s="8">
        <f>F4*E4</f>
        <v>6423</v>
      </c>
      <c r="H4" s="8"/>
    </row>
    <row r="5" s="1" customFormat="1" ht="23" customHeight="1" spans="1:8">
      <c r="A5" s="8">
        <v>2</v>
      </c>
      <c r="B5" s="8" t="s">
        <v>14</v>
      </c>
      <c r="C5" s="9" t="s">
        <v>89</v>
      </c>
      <c r="D5" s="7" t="s">
        <v>66</v>
      </c>
      <c r="E5" s="4">
        <v>1.84</v>
      </c>
      <c r="F5" s="8">
        <v>300</v>
      </c>
      <c r="G5" s="8">
        <f t="shared" ref="G5:G24" si="0">F5*E5</f>
        <v>552</v>
      </c>
      <c r="H5" s="8"/>
    </row>
    <row r="6" s="1" customFormat="1" ht="23" customHeight="1" spans="1:8">
      <c r="A6" s="8">
        <v>3</v>
      </c>
      <c r="B6" s="8" t="s">
        <v>14</v>
      </c>
      <c r="C6" s="9" t="s">
        <v>90</v>
      </c>
      <c r="D6" s="7" t="s">
        <v>78</v>
      </c>
      <c r="E6" s="4">
        <v>3.12</v>
      </c>
      <c r="F6" s="8">
        <v>300</v>
      </c>
      <c r="G6" s="8">
        <f t="shared" si="0"/>
        <v>936</v>
      </c>
      <c r="H6" s="8"/>
    </row>
    <row r="7" s="1" customFormat="1" ht="23" customHeight="1" spans="1:8">
      <c r="A7" s="8">
        <v>4</v>
      </c>
      <c r="B7" s="8" t="s">
        <v>15</v>
      </c>
      <c r="C7" s="4" t="s">
        <v>91</v>
      </c>
      <c r="D7" s="7" t="s">
        <v>78</v>
      </c>
      <c r="E7" s="4">
        <v>2.6</v>
      </c>
      <c r="F7" s="8">
        <v>300</v>
      </c>
      <c r="G7" s="8">
        <f t="shared" si="0"/>
        <v>780</v>
      </c>
      <c r="H7" s="8"/>
    </row>
    <row r="8" s="1" customFormat="1" ht="23" customHeight="1" spans="1:8">
      <c r="A8" s="8">
        <v>5</v>
      </c>
      <c r="B8" s="8" t="s">
        <v>15</v>
      </c>
      <c r="C8" s="4" t="s">
        <v>92</v>
      </c>
      <c r="D8" s="7" t="s">
        <v>62</v>
      </c>
      <c r="E8" s="4">
        <v>4.1</v>
      </c>
      <c r="F8" s="8">
        <v>300</v>
      </c>
      <c r="G8" s="8">
        <f t="shared" si="0"/>
        <v>1230</v>
      </c>
      <c r="H8" s="8"/>
    </row>
    <row r="9" s="1" customFormat="1" ht="23" customHeight="1" spans="1:8">
      <c r="A9" s="8">
        <v>6</v>
      </c>
      <c r="B9" s="8" t="s">
        <v>15</v>
      </c>
      <c r="C9" s="4" t="s">
        <v>93</v>
      </c>
      <c r="D9" s="7" t="s">
        <v>56</v>
      </c>
      <c r="E9" s="4">
        <v>2</v>
      </c>
      <c r="F9" s="8">
        <v>300</v>
      </c>
      <c r="G9" s="8">
        <f t="shared" si="0"/>
        <v>600</v>
      </c>
      <c r="H9" s="8"/>
    </row>
    <row r="10" s="1" customFormat="1" ht="23" customHeight="1" spans="1:8">
      <c r="A10" s="8">
        <v>7</v>
      </c>
      <c r="B10" s="8" t="s">
        <v>15</v>
      </c>
      <c r="C10" s="4" t="s">
        <v>94</v>
      </c>
      <c r="D10" s="7" t="s">
        <v>60</v>
      </c>
      <c r="E10" s="4">
        <v>7</v>
      </c>
      <c r="F10" s="8">
        <v>300</v>
      </c>
      <c r="G10" s="8">
        <f t="shared" si="0"/>
        <v>2100</v>
      </c>
      <c r="H10" s="8"/>
    </row>
    <row r="11" s="1" customFormat="1" ht="23" customHeight="1" spans="1:8">
      <c r="A11" s="8">
        <v>8</v>
      </c>
      <c r="B11" s="8" t="s">
        <v>15</v>
      </c>
      <c r="C11" s="4" t="s">
        <v>95</v>
      </c>
      <c r="D11" s="7" t="s">
        <v>96</v>
      </c>
      <c r="E11" s="4">
        <v>6</v>
      </c>
      <c r="F11" s="8">
        <v>300</v>
      </c>
      <c r="G11" s="8">
        <f t="shared" si="0"/>
        <v>1800</v>
      </c>
      <c r="H11" s="8"/>
    </row>
    <row r="12" s="1" customFormat="1" ht="23" customHeight="1" spans="1:8">
      <c r="A12" s="8">
        <v>9</v>
      </c>
      <c r="B12" s="8" t="s">
        <v>15</v>
      </c>
      <c r="C12" s="4" t="s">
        <v>97</v>
      </c>
      <c r="D12" s="7" t="s">
        <v>98</v>
      </c>
      <c r="E12" s="4">
        <v>7</v>
      </c>
      <c r="F12" s="8">
        <v>300</v>
      </c>
      <c r="G12" s="8">
        <f t="shared" si="0"/>
        <v>2100</v>
      </c>
      <c r="H12" s="8"/>
    </row>
    <row r="13" s="1" customFormat="1" ht="23" customHeight="1" spans="1:8">
      <c r="A13" s="8">
        <v>10</v>
      </c>
      <c r="B13" s="8" t="s">
        <v>15</v>
      </c>
      <c r="C13" s="4" t="s">
        <v>99</v>
      </c>
      <c r="D13" s="7" t="s">
        <v>56</v>
      </c>
      <c r="E13" s="4">
        <v>3.5</v>
      </c>
      <c r="F13" s="8">
        <v>300</v>
      </c>
      <c r="G13" s="8">
        <f t="shared" si="0"/>
        <v>1050</v>
      </c>
      <c r="H13" s="8"/>
    </row>
    <row r="14" s="1" customFormat="1" ht="23" customHeight="1" spans="1:8">
      <c r="A14" s="8">
        <v>11</v>
      </c>
      <c r="B14" s="8" t="s">
        <v>15</v>
      </c>
      <c r="C14" s="4" t="s">
        <v>100</v>
      </c>
      <c r="D14" s="7" t="s">
        <v>56</v>
      </c>
      <c r="E14" s="4">
        <v>2</v>
      </c>
      <c r="F14" s="8">
        <v>300</v>
      </c>
      <c r="G14" s="8">
        <f t="shared" si="0"/>
        <v>600</v>
      </c>
      <c r="H14" s="8"/>
    </row>
    <row r="15" s="1" customFormat="1" ht="23" customHeight="1" spans="1:8">
      <c r="A15" s="8">
        <v>12</v>
      </c>
      <c r="B15" s="8" t="s">
        <v>15</v>
      </c>
      <c r="C15" s="4" t="s">
        <v>101</v>
      </c>
      <c r="D15" s="7" t="s">
        <v>62</v>
      </c>
      <c r="E15" s="4">
        <v>2.9</v>
      </c>
      <c r="F15" s="8">
        <v>300</v>
      </c>
      <c r="G15" s="8">
        <f t="shared" si="0"/>
        <v>870</v>
      </c>
      <c r="H15" s="8"/>
    </row>
    <row r="16" s="1" customFormat="1" ht="27" customHeight="1" spans="1:8">
      <c r="A16" s="8">
        <v>13</v>
      </c>
      <c r="B16" s="8" t="s">
        <v>15</v>
      </c>
      <c r="C16" s="4" t="s">
        <v>102</v>
      </c>
      <c r="D16" s="7" t="s">
        <v>103</v>
      </c>
      <c r="E16" s="4">
        <v>9.6</v>
      </c>
      <c r="F16" s="8">
        <v>300</v>
      </c>
      <c r="G16" s="8">
        <f t="shared" si="0"/>
        <v>2880</v>
      </c>
      <c r="H16" s="8"/>
    </row>
    <row r="17" s="1" customFormat="1" ht="27" customHeight="1" spans="1:8">
      <c r="A17" s="8">
        <v>14</v>
      </c>
      <c r="B17" s="8" t="s">
        <v>15</v>
      </c>
      <c r="C17" s="4" t="s">
        <v>104</v>
      </c>
      <c r="D17" s="7" t="s">
        <v>105</v>
      </c>
      <c r="E17" s="4">
        <v>4</v>
      </c>
      <c r="F17" s="8">
        <v>300</v>
      </c>
      <c r="G17" s="8">
        <f t="shared" si="0"/>
        <v>1200</v>
      </c>
      <c r="H17" s="8"/>
    </row>
    <row r="18" s="1" customFormat="1" ht="27" customHeight="1" spans="1:8">
      <c r="A18" s="8">
        <v>15</v>
      </c>
      <c r="B18" s="8" t="s">
        <v>15</v>
      </c>
      <c r="C18" s="4" t="s">
        <v>106</v>
      </c>
      <c r="D18" s="7" t="s">
        <v>81</v>
      </c>
      <c r="E18" s="4">
        <v>1.3</v>
      </c>
      <c r="F18" s="8">
        <v>300</v>
      </c>
      <c r="G18" s="8">
        <f t="shared" si="0"/>
        <v>390</v>
      </c>
      <c r="H18" s="8"/>
    </row>
    <row r="19" s="1" customFormat="1" ht="27" customHeight="1" spans="1:8">
      <c r="A19" s="8">
        <v>16</v>
      </c>
      <c r="B19" s="8" t="s">
        <v>15</v>
      </c>
      <c r="C19" s="4" t="s">
        <v>107</v>
      </c>
      <c r="D19" s="7" t="s">
        <v>108</v>
      </c>
      <c r="E19" s="4">
        <v>1</v>
      </c>
      <c r="F19" s="8">
        <v>300</v>
      </c>
      <c r="G19" s="8">
        <f t="shared" si="0"/>
        <v>300</v>
      </c>
      <c r="H19" s="8"/>
    </row>
    <row r="20" s="1" customFormat="1" ht="27" customHeight="1" spans="1:8">
      <c r="A20" s="8">
        <v>17</v>
      </c>
      <c r="B20" s="8" t="s">
        <v>15</v>
      </c>
      <c r="C20" s="4" t="s">
        <v>63</v>
      </c>
      <c r="D20" s="7" t="s">
        <v>56</v>
      </c>
      <c r="E20" s="4">
        <v>2.1</v>
      </c>
      <c r="F20" s="8">
        <v>300</v>
      </c>
      <c r="G20" s="8">
        <f t="shared" si="0"/>
        <v>630</v>
      </c>
      <c r="H20" s="8"/>
    </row>
    <row r="21" s="1" customFormat="1" ht="27" customHeight="1" spans="1:8">
      <c r="A21" s="8">
        <v>18</v>
      </c>
      <c r="B21" s="8" t="s">
        <v>16</v>
      </c>
      <c r="C21" s="4" t="s">
        <v>109</v>
      </c>
      <c r="D21" s="7" t="s">
        <v>78</v>
      </c>
      <c r="E21" s="4">
        <v>4.5</v>
      </c>
      <c r="F21" s="8">
        <v>300</v>
      </c>
      <c r="G21" s="8">
        <f t="shared" si="0"/>
        <v>1350</v>
      </c>
      <c r="H21" s="8"/>
    </row>
    <row r="22" s="1" customFormat="1" ht="27" customHeight="1" spans="1:8">
      <c r="A22" s="8">
        <v>19</v>
      </c>
      <c r="B22" s="8" t="s">
        <v>16</v>
      </c>
      <c r="C22" s="4" t="s">
        <v>110</v>
      </c>
      <c r="D22" s="7" t="s">
        <v>66</v>
      </c>
      <c r="E22" s="4">
        <v>2.7</v>
      </c>
      <c r="F22" s="8">
        <v>300</v>
      </c>
      <c r="G22" s="8">
        <f t="shared" si="0"/>
        <v>810</v>
      </c>
      <c r="H22" s="8"/>
    </row>
    <row r="23" s="1" customFormat="1" ht="27" customHeight="1" spans="1:8">
      <c r="A23" s="8">
        <v>20</v>
      </c>
      <c r="B23" s="8" t="s">
        <v>17</v>
      </c>
      <c r="C23" s="4" t="s">
        <v>111</v>
      </c>
      <c r="D23" s="7" t="s">
        <v>81</v>
      </c>
      <c r="E23" s="4">
        <v>2.5</v>
      </c>
      <c r="F23" s="8">
        <v>300</v>
      </c>
      <c r="G23" s="8">
        <f t="shared" si="0"/>
        <v>750</v>
      </c>
      <c r="H23" s="8"/>
    </row>
    <row r="24" s="1" customFormat="1" ht="27" customHeight="1" spans="1:8">
      <c r="A24" s="11" t="s">
        <v>7</v>
      </c>
      <c r="B24" s="13"/>
      <c r="C24" s="4"/>
      <c r="D24" s="4"/>
      <c r="E24" s="4">
        <f>SUM(E4:E23)</f>
        <v>91.17</v>
      </c>
      <c r="F24" s="4"/>
      <c r="G24" s="4">
        <f>SUM(G4:G23)</f>
        <v>27351</v>
      </c>
      <c r="H24" s="8"/>
    </row>
  </sheetData>
  <mergeCells count="3">
    <mergeCell ref="A1:H1"/>
    <mergeCell ref="A2:H2"/>
    <mergeCell ref="A24:B24"/>
  </mergeCells>
  <printOptions horizontalCentered="1" verticalCentered="1"/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M7" sqref="M7"/>
    </sheetView>
  </sheetViews>
  <sheetFormatPr defaultColWidth="9" defaultRowHeight="14.25" outlineLevelRow="7"/>
  <cols>
    <col min="1" max="1" width="6.5" style="1" customWidth="1"/>
    <col min="2" max="2" width="8.25" style="1" customWidth="1"/>
    <col min="3" max="3" width="18.25" style="1" customWidth="1"/>
    <col min="4" max="4" width="25" style="1" customWidth="1"/>
    <col min="5" max="5" width="18.125" style="1" customWidth="1"/>
    <col min="6" max="6" width="9.625" style="1" customWidth="1"/>
    <col min="7" max="7" width="10.75" style="1" customWidth="1"/>
    <col min="8" max="8" width="10" style="1" customWidth="1"/>
    <col min="9" max="16378" width="9" style="1"/>
  </cols>
  <sheetData>
    <row r="1" s="1" customFormat="1" ht="32" customHeight="1" spans="1:8">
      <c r="A1" s="2" t="s">
        <v>112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s="1" customFormat="1" ht="39" customHeight="1" spans="1:8">
      <c r="A3" s="4" t="s">
        <v>2</v>
      </c>
      <c r="B3" s="4" t="s">
        <v>3</v>
      </c>
      <c r="C3" s="5" t="s">
        <v>113</v>
      </c>
      <c r="D3" s="5" t="s">
        <v>114</v>
      </c>
      <c r="E3" s="6" t="s">
        <v>24</v>
      </c>
      <c r="F3" s="6" t="s">
        <v>25</v>
      </c>
      <c r="G3" s="6" t="s">
        <v>26</v>
      </c>
      <c r="H3" s="5" t="s">
        <v>8</v>
      </c>
    </row>
    <row r="4" s="1" customFormat="1" ht="39" customHeight="1" spans="1:8">
      <c r="A4" s="4">
        <v>1</v>
      </c>
      <c r="B4" s="4" t="s">
        <v>14</v>
      </c>
      <c r="C4" s="4" t="s">
        <v>115</v>
      </c>
      <c r="D4" s="7" t="s">
        <v>116</v>
      </c>
      <c r="E4" s="4">
        <v>381.37</v>
      </c>
      <c r="F4" s="8">
        <v>300</v>
      </c>
      <c r="G4" s="8">
        <f>E4*F4</f>
        <v>114411</v>
      </c>
      <c r="H4" s="5"/>
    </row>
    <row r="5" s="1" customFormat="1" ht="39" customHeight="1" spans="1:8">
      <c r="A5" s="4">
        <v>2</v>
      </c>
      <c r="B5" s="8" t="s">
        <v>16</v>
      </c>
      <c r="C5" s="9" t="s">
        <v>117</v>
      </c>
      <c r="D5" s="7" t="s">
        <v>118</v>
      </c>
      <c r="E5" s="4">
        <v>658.52</v>
      </c>
      <c r="F5" s="8">
        <v>300</v>
      </c>
      <c r="G5" s="8">
        <f>E5*F5</f>
        <v>197556</v>
      </c>
      <c r="H5" s="5"/>
    </row>
    <row r="6" s="1" customFormat="1" ht="48" customHeight="1" spans="1:9">
      <c r="A6" s="4">
        <v>3</v>
      </c>
      <c r="B6" s="8" t="s">
        <v>17</v>
      </c>
      <c r="C6" s="10" t="s">
        <v>119</v>
      </c>
      <c r="D6" s="7" t="s">
        <v>120</v>
      </c>
      <c r="E6" s="9">
        <v>280.4</v>
      </c>
      <c r="F6" s="8">
        <v>300</v>
      </c>
      <c r="G6" s="8">
        <f>E6*F6</f>
        <v>84120</v>
      </c>
      <c r="H6" s="5"/>
      <c r="I6" s="15"/>
    </row>
    <row r="7" s="1" customFormat="1" ht="42" customHeight="1" spans="1:9">
      <c r="A7" s="4">
        <v>4</v>
      </c>
      <c r="B7" s="8" t="s">
        <v>17</v>
      </c>
      <c r="C7" s="10" t="s">
        <v>121</v>
      </c>
      <c r="D7" s="7" t="s">
        <v>56</v>
      </c>
      <c r="E7" s="9">
        <v>536.65</v>
      </c>
      <c r="F7" s="8">
        <v>300</v>
      </c>
      <c r="G7" s="8">
        <f>E7*F7</f>
        <v>160995</v>
      </c>
      <c r="H7" s="5"/>
      <c r="I7" s="15"/>
    </row>
    <row r="8" s="1" customFormat="1" ht="24" customHeight="1" spans="1:9">
      <c r="A8" s="11" t="s">
        <v>7</v>
      </c>
      <c r="B8" s="12"/>
      <c r="C8" s="13"/>
      <c r="D8" s="14"/>
      <c r="E8" s="8">
        <f>SUM(E4:E7)</f>
        <v>1856.94</v>
      </c>
      <c r="F8" s="8"/>
      <c r="G8" s="8">
        <f>SUM(G4:G7)</f>
        <v>557082</v>
      </c>
      <c r="H8" s="8"/>
      <c r="I8" s="15"/>
    </row>
  </sheetData>
  <mergeCells count="3">
    <mergeCell ref="A1:H1"/>
    <mergeCell ref="A2:H2"/>
    <mergeCell ref="A8:C8"/>
  </mergeCells>
  <printOptions horizontalCentered="1" verticalCentered="1"/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乡汇总</vt:lpstr>
      <vt:lpstr>一般户</vt:lpstr>
      <vt:lpstr>脱贫户</vt:lpstr>
      <vt:lpstr>新型经营主体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2022-07-09T09:57:00Z</dcterms:created>
  <dcterms:modified xsi:type="dcterms:W3CDTF">2025-07-24T01:24:49Z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21D74959A3FB4633AFC729C89BAC56D2_13</vt:lpwstr>
  </property>
  <property fmtid="{D5CDD505-2E9C-101B-9397-08002B2CF9AE}" pid="3" name="KSOProductBuildVer">
    <vt:lpwstr>2052-11.8.2.8506</vt:lpwstr>
  </property>
</Properties>
</file>