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规模场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<sst xmlns="http://schemas.openxmlformats.org/spreadsheetml/2006/main" count="57" uniqueCount="48">
  <si>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附件：</t>
  </si>
  <si>
    <t>隆德县2025年肉牛规模养殖场建设项目（第一批）资金补贴公示表</t>
  </si>
  <si>
    <t>序号</t>
  </si>
  <si>
    <t>项目名称</t>
  </si>
  <si>
    <t>项目实施单位</t>
  </si>
  <si>
    <t>存栏牛
（头）</t>
  </si>
  <si>
    <t>牛棚</t>
  </si>
  <si>
    <t>青贮池</t>
  </si>
  <si>
    <t>总投资  （万元）</t>
  </si>
  <si>
    <t>核算补贴资金
（万元）</t>
  </si>
  <si>
    <t>本次兑付补贴资金
（万元）</t>
  </si>
  <si>
    <t>备注</t>
  </si>
  <si>
    <t>第三方核量面积
（㎡）</t>
  </si>
  <si>
    <t>畜牧中心测量面积
（㎡）</t>
  </si>
  <si>
    <t>第三方核量容积
（m³）</t>
  </si>
  <si>
    <t>畜牧中心测量容积
（m³）</t>
  </si>
  <si>
    <t>隆德县馨鑫马铃薯专业合作社肉牛规模养殖场建设项目</t>
  </si>
  <si>
    <t>隆德县馨鑫马铃薯专业合作社</t>
  </si>
  <si>
    <t>隆德县淼壵种养殖专业合作社肉牛规模养殖场建设项目</t>
  </si>
  <si>
    <t>隆德县淼壵种养殖专业合作社</t>
  </si>
  <si>
    <t>隆德县森德种养殖专业合作社肉牛规模养殖场建设项目</t>
  </si>
  <si>
    <t>隆德县森德种养殖专业合作社</t>
  </si>
  <si>
    <t>宁夏强荣牧业有限公司肉牛规模养殖场建设项目</t>
  </si>
  <si>
    <t>宁夏强荣牧业有限公司</t>
  </si>
  <si>
    <t>合计</t>
  </si>
  <si>
    <t>隆德县2024年肉牛规模养殖场项目建设补贴资金公示表</t>
  </si>
  <si>
    <t>项目实施单位名称</t>
  </si>
  <si>
    <t>已兑付补贴资金
（万元）</t>
  </si>
  <si>
    <t>畜牧中心
（㎡）</t>
  </si>
  <si>
    <t>补贴标准（元/㎡）</t>
  </si>
  <si>
    <t>畜牧中心
（m³）</t>
  </si>
  <si>
    <t>补贴标准（元/m³）</t>
  </si>
  <si>
    <t>宁夏瀚徳农牧家庭农场百头肉牛养殖场新建项目</t>
  </si>
  <si>
    <t>宁夏瀚德农牧家庭农场</t>
  </si>
  <si>
    <t>实有青贮池容积1335m³，存栏肉牛117头，青贮池按照1:7兑付补贴资金</t>
  </si>
  <si>
    <t>隆德县恒源家庭农场100头规模肉牛养殖新建项目</t>
  </si>
  <si>
    <t>隆德县恒源家庭农场</t>
  </si>
  <si>
    <t>实有青贮池容积960m³，存栏肉牛120头，青贮池按照1:7兑付补贴资金</t>
  </si>
  <si>
    <t>隆德县通源家庭农场百头肉牛养殖场新建项目</t>
  </si>
  <si>
    <t>隆德县通源家庭农场</t>
  </si>
  <si>
    <t>实有青贮池容积751m³，存栏肉牛100头，青贮池按照1:7兑付补贴资金</t>
  </si>
  <si>
    <t>隆德县康盛家庭农场百头肉牛养殖场新建项目</t>
  </si>
  <si>
    <t>隆德县康盛家庭农场</t>
  </si>
  <si>
    <t>实有青贮池容积1843m³，存栏肉牛158头，青贮池按照1:7兑付补贴资金</t>
  </si>
  <si>
    <t>隆德县犇鑫养殖专业合作社百头肉牛养殖场新建项目</t>
  </si>
  <si>
    <t>隆德县犇鑫养殖专业合作社</t>
  </si>
  <si>
    <t>实有青贮池容积1256m³，存栏肉牛105头，青贮池按照1:7兑付补贴资金</t>
  </si>
  <si>
    <t>注：补贴资金按第三方核验面积/容积核算。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</si>
</sst>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85" zoomScaleNormal="85" workbookViewId="0">
      <pane ySplit="4" topLeftCell="A5" activePane="bottomLeft" state="frozen"/>
      <selection/>
      <selection pane="bottomLeft" activeCell="C1" sqref="C1"/>
    </sheetView>
  </sheetViews>
  <sheetFormatPr defaultColWidth="18.4416666666667" defaultRowHeight="34" customHeight="1"/>
  <cols>
    <col min="1" max="1" width="7.33333333333333" style="13" customWidth="1"/>
    <col min="2" max="2" width="26.9083333333333" style="14" customWidth="1"/>
    <col min="3" max="3" width="28.675" style="14" customWidth="1"/>
    <col min="4" max="9" width="12.5" style="15" customWidth="1"/>
    <col min="10" max="10" width="12.5" style="16" customWidth="1"/>
    <col min="11" max="11" width="12.9416666666667" style="16" customWidth="1"/>
    <col min="12" max="12" width="10.4333333333333" style="17" customWidth="1"/>
    <col min="13" max="13" width="16.5" customWidth="1"/>
    <col min="14" max="16376" width="18.4416666666667" customWidth="1"/>
  </cols>
  <sheetData>
    <row r="1" customHeight="1" spans="1:2">
      <c r="A1" s="8" t="s">
        <v>0</v>
      </c>
      <c r="B1" s="8"/>
    </row>
    <row r="2" ht="38" customHeight="1" spans="1:12">
      <c r="A2" s="1" t="s">
        <v>1</v>
      </c>
      <c r="B2" s="1"/>
      <c r="C2" s="1"/>
      <c r="D2" s="18"/>
      <c r="E2" s="18"/>
      <c r="F2" s="18"/>
      <c r="G2" s="18"/>
      <c r="H2" s="18"/>
      <c r="I2" s="18"/>
      <c r="J2" s="28"/>
      <c r="K2" s="28"/>
      <c r="L2" s="1"/>
    </row>
    <row r="3" ht="38" customHeight="1" spans="1:12">
      <c r="A3" s="19" t="s">
        <v>2</v>
      </c>
      <c r="B3" s="4" t="s">
        <v>3</v>
      </c>
      <c r="C3" s="4" t="s">
        <v>4</v>
      </c>
      <c r="D3" s="20" t="s">
        <v>5</v>
      </c>
      <c r="E3" s="4" t="s">
        <v>6</v>
      </c>
      <c r="F3" s="4"/>
      <c r="G3" s="4" t="s">
        <v>7</v>
      </c>
      <c r="H3" s="4"/>
      <c r="I3" s="20" t="s">
        <v>8</v>
      </c>
      <c r="J3" s="29" t="s">
        <v>9</v>
      </c>
      <c r="K3" s="29" t="s">
        <v>10</v>
      </c>
      <c r="L3" s="4" t="s">
        <v>11</v>
      </c>
    </row>
    <row r="4" ht="95" customHeight="1" spans="1:12">
      <c r="A4" s="19"/>
      <c r="B4" s="4"/>
      <c r="C4" s="4"/>
      <c r="D4" s="21"/>
      <c r="E4" s="4" t="s">
        <v>12</v>
      </c>
      <c r="F4" s="4" t="s">
        <v>13</v>
      </c>
      <c r="G4" s="4" t="s">
        <v>14</v>
      </c>
      <c r="H4" s="4" t="s">
        <v>15</v>
      </c>
      <c r="I4" s="21"/>
      <c r="J4" s="30"/>
      <c r="K4" s="30"/>
      <c r="L4" s="4"/>
    </row>
    <row r="5" ht="89" customHeight="1" spans="1:12">
      <c r="A5" s="22">
        <v>1</v>
      </c>
      <c r="B5" s="23" t="s">
        <v>16</v>
      </c>
      <c r="C5" s="24" t="s">
        <v>17</v>
      </c>
      <c r="D5" s="7">
        <v>113</v>
      </c>
      <c r="E5" s="23">
        <v>1025.84</v>
      </c>
      <c r="F5" s="23">
        <v>1029</v>
      </c>
      <c r="G5" s="23">
        <v>1095.32</v>
      </c>
      <c r="H5" s="23">
        <v>1068</v>
      </c>
      <c r="I5" s="23">
        <v>150.35</v>
      </c>
      <c r="J5" s="31">
        <v>30</v>
      </c>
      <c r="K5" s="31">
        <f>J5</f>
        <v>30</v>
      </c>
      <c r="L5" s="32"/>
    </row>
    <row r="6" ht="89" customHeight="1" spans="1:12">
      <c r="A6" s="22">
        <v>2</v>
      </c>
      <c r="B6" s="24" t="s">
        <v>18</v>
      </c>
      <c r="C6" s="24" t="s">
        <v>19</v>
      </c>
      <c r="D6" s="7">
        <v>102</v>
      </c>
      <c r="E6" s="23">
        <v>1323</v>
      </c>
      <c r="F6" s="23">
        <v>1323</v>
      </c>
      <c r="G6" s="23">
        <v>1488</v>
      </c>
      <c r="H6" s="23">
        <v>1447</v>
      </c>
      <c r="I6" s="23">
        <v>151.6245</v>
      </c>
      <c r="J6" s="31">
        <v>30</v>
      </c>
      <c r="K6" s="31">
        <f>J6</f>
        <v>30</v>
      </c>
      <c r="L6" s="32"/>
    </row>
    <row r="7" ht="89" customHeight="1" spans="1:12">
      <c r="A7" s="22">
        <v>3</v>
      </c>
      <c r="B7" s="25" t="s">
        <v>20</v>
      </c>
      <c r="C7" s="25" t="s">
        <v>21</v>
      </c>
      <c r="D7" s="7">
        <v>124</v>
      </c>
      <c r="E7" s="23">
        <v>1650</v>
      </c>
      <c r="F7" s="23">
        <v>1641</v>
      </c>
      <c r="G7" s="23">
        <v>897</v>
      </c>
      <c r="H7" s="23">
        <v>867</v>
      </c>
      <c r="I7" s="23">
        <v>152.7752</v>
      </c>
      <c r="J7" s="31">
        <v>30</v>
      </c>
      <c r="K7" s="31">
        <f>J7</f>
        <v>30</v>
      </c>
      <c r="L7" s="32"/>
    </row>
    <row r="8" ht="89" customHeight="1" spans="1:12">
      <c r="A8" s="22">
        <v>4</v>
      </c>
      <c r="B8" s="25" t="s">
        <v>22</v>
      </c>
      <c r="C8" s="25" t="s">
        <v>23</v>
      </c>
      <c r="D8" s="7">
        <v>105</v>
      </c>
      <c r="E8" s="23">
        <v>1406</v>
      </c>
      <c r="F8" s="23">
        <v>1387</v>
      </c>
      <c r="G8" s="23">
        <v>1375</v>
      </c>
      <c r="H8" s="23">
        <v>1319</v>
      </c>
      <c r="I8" s="23">
        <v>158.0353</v>
      </c>
      <c r="J8" s="31">
        <v>30</v>
      </c>
      <c r="K8" s="31">
        <f>J8</f>
        <v>30</v>
      </c>
      <c r="L8" s="32"/>
    </row>
    <row r="9" ht="50" customHeight="1" spans="1:12">
      <c r="A9" s="19" t="s">
        <v>24</v>
      </c>
      <c r="B9" s="19"/>
      <c r="C9" s="26"/>
      <c r="D9" s="27"/>
      <c r="E9" s="27"/>
      <c r="F9" s="27"/>
      <c r="G9" s="27"/>
      <c r="H9" s="27"/>
      <c r="I9" s="27">
        <f>SUM(I5:I8)</f>
        <v>612.785</v>
      </c>
      <c r="J9" s="33">
        <f>SUM(J5:J8)</f>
        <v>120</v>
      </c>
      <c r="K9" s="31">
        <f>J9</f>
        <v>120</v>
      </c>
      <c r="L9" s="34"/>
    </row>
    <row r="10" ht="50" customHeight="1"/>
    <row r="11" ht="50" customHeight="1"/>
  </sheetData>
  <mergeCells count="14">
    <mergeCell ref="A1:B1"/>
    <mergeCell ref="A2:L2"/>
    <mergeCell ref="E3:F3"/>
    <mergeCell ref="G3:H3"/>
    <mergeCell ref="A9:B9"/>
    <mergeCell ref="A3:A4"/>
    <mergeCell ref="B3:B4"/>
    <mergeCell ref="C3:C4"/>
    <mergeCell ref="D3:D4"/>
    <mergeCell ref="I3:I4"/>
    <mergeCell ref="J3:J4"/>
    <mergeCell ref="K3:K4"/>
    <mergeCell ref="L3:L4"/>
    <mergeCell ref="L5:L9"/>
  </mergeCells>
  <printOptions horizontalCentered="1" verticalCentered="1"/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12" sqref="G12"/>
    </sheetView>
  </sheetViews>
  <sheetFormatPr defaultColWidth="9" defaultRowHeight="13.5"/>
  <cols>
    <col min="1" max="1" width="8.38333333333333" customWidth="1"/>
    <col min="2" max="2" width="15.25" customWidth="1"/>
    <col min="3" max="3" width="21.25" customWidth="1"/>
    <col min="4" max="9" width="14" customWidth="1"/>
    <col min="10" max="12" width="10.5" customWidth="1"/>
    <col min="13" max="13" width="18" customWidth="1"/>
  </cols>
  <sheetData>
    <row r="1" ht="33.75" spans="1:13">
      <c r="A1" s="1" t="s">
        <v>25</v>
      </c>
      <c r="B1" s="1"/>
      <c r="C1" s="1"/>
      <c r="D1" s="1"/>
      <c r="E1" s="1"/>
      <c r="F1" s="2"/>
      <c r="G1" s="1"/>
      <c r="H1" s="1"/>
      <c r="I1" s="1"/>
      <c r="J1" s="9"/>
      <c r="K1" s="9"/>
      <c r="L1" s="9"/>
      <c r="M1" s="1"/>
    </row>
    <row r="2" ht="36" customHeight="1" spans="1:13">
      <c r="A2" s="3" t="s">
        <v>2</v>
      </c>
      <c r="B2" s="4" t="s">
        <v>3</v>
      </c>
      <c r="C2" s="4" t="s">
        <v>26</v>
      </c>
      <c r="D2" s="4" t="s">
        <v>6</v>
      </c>
      <c r="E2" s="4"/>
      <c r="F2" s="5"/>
      <c r="G2" s="4" t="s">
        <v>7</v>
      </c>
      <c r="H2" s="4"/>
      <c r="I2" s="4"/>
      <c r="J2" s="10" t="s">
        <v>9</v>
      </c>
      <c r="K2" s="10" t="s">
        <v>27</v>
      </c>
      <c r="L2" s="10" t="s">
        <v>10</v>
      </c>
      <c r="M2" s="4" t="s">
        <v>11</v>
      </c>
    </row>
    <row r="3" ht="55" customHeight="1" spans="1:13">
      <c r="A3" s="3"/>
      <c r="B3" s="4"/>
      <c r="C3" s="4"/>
      <c r="D3" s="4" t="s">
        <v>12</v>
      </c>
      <c r="E3" s="4" t="s">
        <v>28</v>
      </c>
      <c r="F3" s="5" t="s">
        <v>29</v>
      </c>
      <c r="G3" s="4" t="s">
        <v>14</v>
      </c>
      <c r="H3" s="4" t="s">
        <v>30</v>
      </c>
      <c r="I3" s="5" t="s">
        <v>31</v>
      </c>
      <c r="J3" s="11"/>
      <c r="K3" s="11"/>
      <c r="L3" s="11"/>
      <c r="M3" s="4"/>
    </row>
    <row r="4" ht="75" customHeight="1" spans="1:13">
      <c r="A4" s="6">
        <v>1</v>
      </c>
      <c r="B4" s="7" t="s">
        <v>32</v>
      </c>
      <c r="C4" s="7" t="s">
        <v>33</v>
      </c>
      <c r="D4" s="7">
        <v>1212</v>
      </c>
      <c r="E4" s="7">
        <v>1211.06</v>
      </c>
      <c r="F4" s="7">
        <v>200</v>
      </c>
      <c r="G4" s="7">
        <v>819</v>
      </c>
      <c r="H4" s="7">
        <v>819</v>
      </c>
      <c r="I4" s="7">
        <v>60</v>
      </c>
      <c r="J4" s="7">
        <f t="shared" ref="J4:J8" si="0">D4*F4/10000+G4*I4/10000</f>
        <v>29.154</v>
      </c>
      <c r="K4" s="7">
        <v>0</v>
      </c>
      <c r="L4" s="7">
        <f t="shared" ref="L4:L8" si="1">J4-K4</f>
        <v>29.154</v>
      </c>
      <c r="M4" s="12" t="s">
        <v>34</v>
      </c>
    </row>
    <row r="5" ht="75" customHeight="1" spans="1:13">
      <c r="A5" s="6">
        <v>2</v>
      </c>
      <c r="B5" s="7" t="s">
        <v>35</v>
      </c>
      <c r="C5" s="7" t="s">
        <v>36</v>
      </c>
      <c r="D5" s="7">
        <v>1800</v>
      </c>
      <c r="E5" s="7">
        <v>1800</v>
      </c>
      <c r="F5" s="7">
        <v>200</v>
      </c>
      <c r="G5" s="7">
        <v>840</v>
      </c>
      <c r="H5" s="7">
        <v>840</v>
      </c>
      <c r="I5" s="7">
        <v>60</v>
      </c>
      <c r="J5" s="7">
        <f t="shared" si="0"/>
        <v>41.04</v>
      </c>
      <c r="K5" s="7">
        <v>20</v>
      </c>
      <c r="L5" s="7">
        <f t="shared" si="1"/>
        <v>21.04</v>
      </c>
      <c r="M5" s="12" t="s">
        <v>37</v>
      </c>
    </row>
    <row r="6" ht="75" customHeight="1" spans="1:13">
      <c r="A6" s="6">
        <v>3</v>
      </c>
      <c r="B6" s="7" t="s">
        <v>38</v>
      </c>
      <c r="C6" s="7" t="s">
        <v>39</v>
      </c>
      <c r="D6" s="7">
        <v>1036</v>
      </c>
      <c r="E6" s="7">
        <v>1029.6</v>
      </c>
      <c r="F6" s="7">
        <v>200</v>
      </c>
      <c r="G6" s="7">
        <v>700</v>
      </c>
      <c r="H6" s="7">
        <v>700</v>
      </c>
      <c r="I6" s="7">
        <v>60</v>
      </c>
      <c r="J6" s="7">
        <f t="shared" si="0"/>
        <v>24.92</v>
      </c>
      <c r="K6" s="7">
        <v>10</v>
      </c>
      <c r="L6" s="7">
        <f t="shared" si="1"/>
        <v>14.92</v>
      </c>
      <c r="M6" s="12" t="s">
        <v>40</v>
      </c>
    </row>
    <row r="7" ht="75" customHeight="1" spans="1:13">
      <c r="A7" s="6">
        <v>4</v>
      </c>
      <c r="B7" s="7" t="s">
        <v>41</v>
      </c>
      <c r="C7" s="7" t="s">
        <v>42</v>
      </c>
      <c r="D7" s="7">
        <v>2325</v>
      </c>
      <c r="E7" s="7">
        <v>2325</v>
      </c>
      <c r="F7" s="7">
        <v>200</v>
      </c>
      <c r="G7" s="7">
        <v>1106</v>
      </c>
      <c r="H7" s="7">
        <v>1106</v>
      </c>
      <c r="I7" s="7">
        <v>60</v>
      </c>
      <c r="J7" s="7">
        <f t="shared" si="0"/>
        <v>53.136</v>
      </c>
      <c r="K7" s="7">
        <v>20</v>
      </c>
      <c r="L7" s="7">
        <f t="shared" si="1"/>
        <v>33.136</v>
      </c>
      <c r="M7" s="12" t="s">
        <v>43</v>
      </c>
    </row>
    <row r="8" ht="75" customHeight="1" spans="1:13">
      <c r="A8" s="6">
        <v>5</v>
      </c>
      <c r="B8" s="7" t="s">
        <v>44</v>
      </c>
      <c r="C8" s="7" t="s">
        <v>45</v>
      </c>
      <c r="D8" s="7">
        <v>1064</v>
      </c>
      <c r="E8" s="7">
        <v>1050</v>
      </c>
      <c r="F8" s="7">
        <v>200</v>
      </c>
      <c r="G8" s="7">
        <v>735</v>
      </c>
      <c r="H8" s="7">
        <v>735</v>
      </c>
      <c r="I8" s="7">
        <v>60</v>
      </c>
      <c r="J8" s="7">
        <f t="shared" si="0"/>
        <v>25.69</v>
      </c>
      <c r="K8" s="7">
        <v>14</v>
      </c>
      <c r="L8" s="7">
        <f t="shared" si="1"/>
        <v>11.69</v>
      </c>
      <c r="M8" s="12" t="s">
        <v>46</v>
      </c>
    </row>
    <row r="9" ht="20.25" spans="1:13">
      <c r="A9" s="8" t="s">
        <v>47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</sheetData>
  <mergeCells count="11">
    <mergeCell ref="A1:M1"/>
    <mergeCell ref="D2:F2"/>
    <mergeCell ref="G2:I2"/>
    <mergeCell ref="A9:M9"/>
    <mergeCell ref="A2:A3"/>
    <mergeCell ref="B2:B3"/>
    <mergeCell ref="C2:C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规模场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凉*殇</cp:lastModifiedBy>
  <dcterms:created xsi:type="dcterms:W3CDTF">2022-11-30T17:37:00Z</dcterms:created>
  <dcterms:modified xsi:type="dcterms:W3CDTF">2025-10-17T06:22:36Z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70FD385334F542259CEF6AA316596046_13</vt:lpwstr>
  </property>
  <property fmtid="{D5CDD505-2E9C-101B-9397-08002B2CF9AE}" pid="3" name="KSOProductBuildVer">
    <vt:lpwstr>2052-12.1.0.23125</vt:lpwstr>
  </property>
</Properties>
</file>