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一般户" sheetId="1" r:id="rId1"/>
    <sheet name="脱贫户" sheetId="2" r:id="rId2"/>
    <sheet name="汇总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<sst xmlns="http://schemas.openxmlformats.org/spreadsheetml/2006/main" count="88" uniqueCount="47">
  <si>
    <t>隆德县2025年陈靳乡饲草调制（一般户）资金兑付公示表</t>
  </si>
  <si>
    <t>序号</t>
  </si>
  <si>
    <t>村组</t>
  </si>
  <si>
    <t>户主姓名</t>
  </si>
  <si>
    <t>调制吨数（吨）</t>
  </si>
  <si>
    <t>补贴标准（元）</t>
  </si>
  <si>
    <t>补贴金额（元）</t>
  </si>
  <si>
    <t>民联村</t>
  </si>
  <si>
    <t>翟金成</t>
  </si>
  <si>
    <t>王玉录</t>
  </si>
  <si>
    <t>陈占忠</t>
  </si>
  <si>
    <t>高阳村</t>
  </si>
  <si>
    <t>石望成</t>
  </si>
  <si>
    <t>陈靳村</t>
  </si>
  <si>
    <t>谢金瑞</t>
  </si>
  <si>
    <t>牛富强</t>
  </si>
  <si>
    <t>郭宝清</t>
  </si>
  <si>
    <t>郭海成</t>
  </si>
  <si>
    <t>李兵</t>
  </si>
  <si>
    <t>清凉村</t>
  </si>
  <si>
    <t>高岗</t>
  </si>
  <si>
    <t>陈小冬</t>
  </si>
  <si>
    <t>新兴村</t>
  </si>
  <si>
    <t>王兴华</t>
  </si>
  <si>
    <t>杨玉林</t>
  </si>
  <si>
    <t>赵锐</t>
  </si>
  <si>
    <t>新和村</t>
  </si>
  <si>
    <t>许军明</t>
  </si>
  <si>
    <t>王国财</t>
  </si>
  <si>
    <t>合计</t>
  </si>
  <si>
    <t>隆德县2025年陈靳乡饲草调制（脱贫户）资金兑付公示表</t>
  </si>
  <si>
    <t>郭连刚</t>
  </si>
  <si>
    <t>罗引琴</t>
  </si>
  <si>
    <t>柳忠</t>
  </si>
  <si>
    <t>谢德兵</t>
  </si>
  <si>
    <t>王国栋</t>
  </si>
  <si>
    <t>李强</t>
  </si>
  <si>
    <t>王胜利</t>
  </si>
  <si>
    <t>何槐村</t>
  </si>
  <si>
    <t>王具财</t>
  </si>
  <si>
    <t>隆德县2025年 陈靳乡饲草调制 资金兑付公示汇总表</t>
  </si>
  <si>
    <t>脱贫户</t>
  </si>
  <si>
    <t>一般户</t>
  </si>
  <si>
    <t>备注</t>
  </si>
  <si>
    <t>户数</t>
  </si>
  <si>
    <t>数量（吨）</t>
  </si>
  <si>
    <t>金额（元）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</si>
</sst>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b/>
      <sz val="18"/>
      <name val="方正小标宋简体"/>
      <charset val="134"/>
    </font>
    <font>
      <b/>
      <sz val="11"/>
      <name val="方正楷体_GB2312"/>
      <charset val="134"/>
    </font>
    <font>
      <sz val="11"/>
      <name val="仿宋_GB2312"/>
      <charset val="134"/>
    </font>
    <font>
      <sz val="14"/>
      <color theme="1"/>
      <name val="黑体"/>
      <charset val="134"/>
    </font>
    <font>
      <b/>
      <sz val="11"/>
      <name val="仿宋_GB2312"/>
      <charset val="134"/>
    </font>
    <font>
      <b/>
      <sz val="12"/>
      <name val="仿宋_GB2312"/>
      <charset val="134"/>
    </font>
    <font>
      <b/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2"/>
      <name val="仿宋_GB2312"/>
      <charset val="134"/>
    </font>
    <font>
      <sz val="10"/>
      <color theme="1"/>
      <name val="仿宋_GB2312"/>
      <charset val="134"/>
    </font>
    <font>
      <sz val="12"/>
      <color rgb="FF000000"/>
      <name val="仿宋_GB2312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protection locked="0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49" applyFont="1" applyAlignment="1" applyProtection="1">
      <alignment horizontal="center" vertical="center"/>
    </xf>
    <xf numFmtId="0" fontId="1" fillId="0" borderId="0" xfId="49" applyFont="1" applyFill="1" applyAlignment="1" applyProtection="1">
      <alignment horizontal="center" vertical="center"/>
    </xf>
    <xf numFmtId="0" fontId="2" fillId="0" borderId="1" xfId="49" applyFont="1" applyBorder="1" applyAlignment="1" applyProtection="1">
      <alignment horizontal="center" vertical="center" wrapText="1"/>
    </xf>
    <xf numFmtId="0" fontId="2" fillId="0" borderId="2" xfId="49" applyFont="1" applyBorder="1" applyAlignment="1" applyProtection="1">
      <alignment horizontal="center" vertical="center" wrapText="1"/>
    </xf>
    <xf numFmtId="0" fontId="2" fillId="0" borderId="3" xfId="49" applyFont="1" applyBorder="1" applyAlignment="1" applyProtection="1">
      <alignment horizontal="center" vertical="center" wrapText="1"/>
    </xf>
    <xf numFmtId="0" fontId="2" fillId="0" borderId="4" xfId="49" applyFont="1" applyBorder="1" applyAlignment="1" applyProtection="1">
      <alignment horizontal="center" vertical="center" wrapText="1"/>
    </xf>
    <xf numFmtId="0" fontId="2" fillId="0" borderId="5" xfId="49" applyFont="1" applyBorder="1" applyAlignment="1" applyProtection="1">
      <alignment horizontal="center" vertical="center" wrapText="1"/>
    </xf>
    <xf numFmtId="0" fontId="2" fillId="0" borderId="6" xfId="49" applyFont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5" xfId="49" applyFont="1" applyBorder="1" applyAlignment="1" applyProtection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5" xfId="49" applyFont="1" applyBorder="1" applyAlignment="1" applyProtection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3" fillId="0" borderId="5" xfId="49" applyFont="1" applyBorder="1" applyAlignment="1" applyProtection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5" xfId="49" applyFont="1" applyBorder="1" applyAlignment="1" applyProtection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zoomScale="160" zoomScaleNormal="160" workbookViewId="0">
      <selection activeCell="F8" sqref="F8:F12"/>
    </sheetView>
  </sheetViews>
  <sheetFormatPr defaultColWidth="13.3583333333333" defaultRowHeight="13.5" outlineLevelCol="5"/>
  <cols>
    <col min="1" max="1" width="6.79166666666667" customWidth="1"/>
    <col min="2" max="2" width="8.59166666666667" customWidth="1"/>
    <col min="3" max="3" width="9.60833333333333" customWidth="1"/>
    <col min="4" max="16381" width="13.3583333333333" customWidth="1"/>
  </cols>
  <sheetData>
    <row r="1" ht="18.75" spans="1:6">
      <c r="A1" s="12" t="s">
        <v>0</v>
      </c>
      <c r="B1" s="12"/>
      <c r="C1" s="12"/>
      <c r="D1" s="12"/>
      <c r="E1" s="12"/>
      <c r="F1" s="12"/>
    </row>
    <row r="2" spans="1:6">
      <c r="A2" s="13" t="s">
        <v>1</v>
      </c>
      <c r="B2" s="13" t="s">
        <v>2</v>
      </c>
      <c r="C2" s="13" t="s">
        <v>3</v>
      </c>
      <c r="D2" s="14" t="s">
        <v>4</v>
      </c>
      <c r="E2" s="15" t="s">
        <v>5</v>
      </c>
      <c r="F2" s="15" t="s">
        <v>6</v>
      </c>
    </row>
    <row r="3" ht="23" customHeight="1" spans="1:6">
      <c r="A3" s="13"/>
      <c r="B3" s="13"/>
      <c r="C3" s="13"/>
      <c r="D3" s="14"/>
      <c r="E3" s="15"/>
      <c r="F3" s="15"/>
    </row>
    <row r="4" spans="1:6">
      <c r="A4" s="16">
        <v>1</v>
      </c>
      <c r="B4" s="22" t="s">
        <v>7</v>
      </c>
      <c r="C4" s="23" t="s">
        <v>8</v>
      </c>
      <c r="D4" s="22">
        <v>390</v>
      </c>
      <c r="E4" s="19">
        <v>30</v>
      </c>
      <c r="F4" s="19">
        <f>E4*D4</f>
        <v>11700</v>
      </c>
    </row>
    <row r="5" spans="1:6">
      <c r="A5" s="16">
        <v>2</v>
      </c>
      <c r="B5" s="22" t="s">
        <v>7</v>
      </c>
      <c r="C5" s="23" t="s">
        <v>9</v>
      </c>
      <c r="D5" s="22">
        <v>56</v>
      </c>
      <c r="E5" s="19">
        <v>30</v>
      </c>
      <c r="F5" s="19">
        <f t="shared" ref="F5:F19" si="0">E5*D5</f>
        <v>1680</v>
      </c>
    </row>
    <row r="6" spans="1:6">
      <c r="A6" s="16">
        <v>3</v>
      </c>
      <c r="B6" s="22" t="s">
        <v>7</v>
      </c>
      <c r="C6" s="23" t="s">
        <v>10</v>
      </c>
      <c r="D6" s="22">
        <v>43</v>
      </c>
      <c r="E6" s="19">
        <v>30</v>
      </c>
      <c r="F6" s="19">
        <f t="shared" si="0"/>
        <v>1290</v>
      </c>
    </row>
    <row r="7" spans="1:6">
      <c r="A7" s="16">
        <v>4</v>
      </c>
      <c r="B7" s="22" t="s">
        <v>11</v>
      </c>
      <c r="C7" s="22" t="s">
        <v>12</v>
      </c>
      <c r="D7" s="22">
        <v>86</v>
      </c>
      <c r="E7" s="19">
        <v>30</v>
      </c>
      <c r="F7" s="19">
        <f t="shared" si="0"/>
        <v>2580</v>
      </c>
    </row>
    <row r="8" spans="1:6">
      <c r="A8" s="16">
        <v>5</v>
      </c>
      <c r="B8" s="22" t="s">
        <v>13</v>
      </c>
      <c r="C8" s="24" t="s">
        <v>14</v>
      </c>
      <c r="D8" s="22">
        <v>864</v>
      </c>
      <c r="E8" s="19">
        <v>30</v>
      </c>
      <c r="F8" s="19">
        <v>20000</v>
      </c>
    </row>
    <row r="9" spans="1:6">
      <c r="A9" s="16">
        <v>6</v>
      </c>
      <c r="B9" s="22" t="s">
        <v>13</v>
      </c>
      <c r="C9" s="22" t="s">
        <v>15</v>
      </c>
      <c r="D9" s="22">
        <v>15</v>
      </c>
      <c r="E9" s="19">
        <v>30</v>
      </c>
      <c r="F9" s="19">
        <f t="shared" si="0"/>
        <v>450</v>
      </c>
    </row>
    <row r="10" spans="1:6">
      <c r="A10" s="16">
        <v>7</v>
      </c>
      <c r="B10" s="22" t="s">
        <v>13</v>
      </c>
      <c r="C10" s="25" t="s">
        <v>16</v>
      </c>
      <c r="D10" s="22">
        <v>104</v>
      </c>
      <c r="E10" s="19">
        <v>30</v>
      </c>
      <c r="F10" s="19">
        <f t="shared" si="0"/>
        <v>3120</v>
      </c>
    </row>
    <row r="11" spans="1:6">
      <c r="A11" s="16">
        <v>8</v>
      </c>
      <c r="B11" s="22" t="s">
        <v>13</v>
      </c>
      <c r="C11" s="25" t="s">
        <v>17</v>
      </c>
      <c r="D11" s="22">
        <v>81</v>
      </c>
      <c r="E11" s="19">
        <v>30</v>
      </c>
      <c r="F11" s="19">
        <f t="shared" si="0"/>
        <v>2430</v>
      </c>
    </row>
    <row r="12" spans="1:6">
      <c r="A12" s="16">
        <v>9</v>
      </c>
      <c r="B12" s="22" t="s">
        <v>13</v>
      </c>
      <c r="C12" s="22" t="s">
        <v>18</v>
      </c>
      <c r="D12" s="22">
        <v>216</v>
      </c>
      <c r="E12" s="19">
        <v>30</v>
      </c>
      <c r="F12" s="19">
        <f t="shared" si="0"/>
        <v>6480</v>
      </c>
    </row>
    <row r="13" spans="1:6">
      <c r="A13" s="16">
        <v>10</v>
      </c>
      <c r="B13" s="22" t="s">
        <v>19</v>
      </c>
      <c r="C13" s="23" t="s">
        <v>20</v>
      </c>
      <c r="D13" s="22">
        <v>66</v>
      </c>
      <c r="E13" s="19">
        <v>30</v>
      </c>
      <c r="F13" s="19">
        <f t="shared" si="0"/>
        <v>1980</v>
      </c>
    </row>
    <row r="14" spans="1:6">
      <c r="A14" s="16">
        <v>11</v>
      </c>
      <c r="B14" s="22" t="s">
        <v>19</v>
      </c>
      <c r="C14" s="23" t="s">
        <v>21</v>
      </c>
      <c r="D14" s="22">
        <v>53</v>
      </c>
      <c r="E14" s="19">
        <v>30</v>
      </c>
      <c r="F14" s="19">
        <f t="shared" si="0"/>
        <v>1590</v>
      </c>
    </row>
    <row r="15" spans="1:6">
      <c r="A15" s="16">
        <v>12</v>
      </c>
      <c r="B15" s="22" t="s">
        <v>22</v>
      </c>
      <c r="C15" s="25" t="s">
        <v>23</v>
      </c>
      <c r="D15" s="22">
        <v>245</v>
      </c>
      <c r="E15" s="19">
        <v>30</v>
      </c>
      <c r="F15" s="19">
        <f t="shared" si="0"/>
        <v>7350</v>
      </c>
    </row>
    <row r="16" spans="1:6">
      <c r="A16" s="16">
        <v>13</v>
      </c>
      <c r="B16" s="22" t="s">
        <v>22</v>
      </c>
      <c r="C16" s="25" t="s">
        <v>24</v>
      </c>
      <c r="D16" s="22">
        <v>64</v>
      </c>
      <c r="E16" s="19">
        <v>30</v>
      </c>
      <c r="F16" s="19">
        <f t="shared" si="0"/>
        <v>1920</v>
      </c>
    </row>
    <row r="17" spans="1:6">
      <c r="A17" s="16">
        <v>14</v>
      </c>
      <c r="B17" s="22" t="s">
        <v>22</v>
      </c>
      <c r="C17" s="25" t="s">
        <v>25</v>
      </c>
      <c r="D17" s="22">
        <v>72</v>
      </c>
      <c r="E17" s="19">
        <v>30</v>
      </c>
      <c r="F17" s="19">
        <f t="shared" si="0"/>
        <v>2160</v>
      </c>
    </row>
    <row r="18" spans="1:6">
      <c r="A18" s="16">
        <v>15</v>
      </c>
      <c r="B18" s="22" t="s">
        <v>26</v>
      </c>
      <c r="C18" s="25" t="s">
        <v>27</v>
      </c>
      <c r="D18" s="22">
        <v>83</v>
      </c>
      <c r="E18" s="19">
        <v>30</v>
      </c>
      <c r="F18" s="19">
        <f t="shared" si="0"/>
        <v>2490</v>
      </c>
    </row>
    <row r="19" spans="1:6">
      <c r="A19" s="16">
        <v>16</v>
      </c>
      <c r="B19" s="22" t="s">
        <v>26</v>
      </c>
      <c r="C19" s="25" t="s">
        <v>28</v>
      </c>
      <c r="D19" s="22">
        <v>63</v>
      </c>
      <c r="E19" s="19">
        <v>30</v>
      </c>
      <c r="F19" s="19">
        <f t="shared" si="0"/>
        <v>1890</v>
      </c>
    </row>
    <row r="20" spans="1:6">
      <c r="A20" s="16" t="s">
        <v>29</v>
      </c>
      <c r="B20" s="16"/>
      <c r="C20" s="16"/>
      <c r="D20" s="16">
        <f>SUM(D4:D19)</f>
        <v>2501</v>
      </c>
      <c r="E20" s="16"/>
      <c r="F20" s="16">
        <f>SUM(F4:F19)</f>
        <v>69110</v>
      </c>
    </row>
  </sheetData>
  <mergeCells count="8">
    <mergeCell ref="A1:F1"/>
    <mergeCell ref="A20:C20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zoomScale="175" zoomScaleNormal="175" workbookViewId="0">
      <selection activeCell="C19" sqref="C19"/>
    </sheetView>
  </sheetViews>
  <sheetFormatPr defaultColWidth="13.3583333333333" defaultRowHeight="13.5" outlineLevelCol="5"/>
  <cols>
    <col min="1" max="1" width="6.79166666666667" customWidth="1"/>
    <col min="2" max="2" width="8.59166666666667" customWidth="1"/>
    <col min="3" max="3" width="9.60833333333333" customWidth="1"/>
    <col min="4" max="16381" width="13.3583333333333" customWidth="1"/>
  </cols>
  <sheetData>
    <row r="1" customFormat="1" ht="18.75" spans="1:6">
      <c r="A1" s="12" t="s">
        <v>30</v>
      </c>
      <c r="B1" s="12"/>
      <c r="C1" s="12"/>
      <c r="D1" s="12"/>
      <c r="E1" s="12"/>
      <c r="F1" s="12"/>
    </row>
    <row r="2" customFormat="1" spans="1:6">
      <c r="A2" s="13" t="s">
        <v>1</v>
      </c>
      <c r="B2" s="13" t="s">
        <v>2</v>
      </c>
      <c r="C2" s="13" t="s">
        <v>3</v>
      </c>
      <c r="D2" s="14" t="s">
        <v>4</v>
      </c>
      <c r="E2" s="15" t="s">
        <v>5</v>
      </c>
      <c r="F2" s="15" t="s">
        <v>6</v>
      </c>
    </row>
    <row r="3" customFormat="1" ht="23" customHeight="1" spans="1:6">
      <c r="A3" s="13"/>
      <c r="B3" s="13"/>
      <c r="C3" s="13"/>
      <c r="D3" s="14"/>
      <c r="E3" s="15"/>
      <c r="F3" s="15"/>
    </row>
    <row r="4" customFormat="1" ht="14.25" spans="1:6">
      <c r="A4" s="16">
        <v>1</v>
      </c>
      <c r="B4" s="17" t="s">
        <v>7</v>
      </c>
      <c r="C4" s="18" t="s">
        <v>31</v>
      </c>
      <c r="D4" s="11">
        <v>65</v>
      </c>
      <c r="E4" s="19">
        <v>30</v>
      </c>
      <c r="F4" s="19">
        <f>E4*D4</f>
        <v>1950</v>
      </c>
    </row>
    <row r="5" customFormat="1" ht="14.25" spans="1:6">
      <c r="A5" s="16">
        <v>2</v>
      </c>
      <c r="B5" s="17" t="s">
        <v>13</v>
      </c>
      <c r="C5" s="17" t="s">
        <v>32</v>
      </c>
      <c r="D5" s="11">
        <v>70</v>
      </c>
      <c r="E5" s="19">
        <v>30</v>
      </c>
      <c r="F5" s="19">
        <f t="shared" ref="F5:F11" si="0">E5*D5</f>
        <v>2100</v>
      </c>
    </row>
    <row r="6" customFormat="1" ht="14.25" spans="1:6">
      <c r="A6" s="16">
        <v>3</v>
      </c>
      <c r="B6" s="17" t="s">
        <v>13</v>
      </c>
      <c r="C6" s="17" t="s">
        <v>33</v>
      </c>
      <c r="D6" s="11">
        <v>252</v>
      </c>
      <c r="E6" s="19">
        <v>30</v>
      </c>
      <c r="F6" s="19">
        <f t="shared" si="0"/>
        <v>7560</v>
      </c>
    </row>
    <row r="7" customFormat="1" ht="14.25" spans="1:6">
      <c r="A7" s="16">
        <v>4</v>
      </c>
      <c r="B7" s="17" t="s">
        <v>13</v>
      </c>
      <c r="C7" s="17" t="s">
        <v>34</v>
      </c>
      <c r="D7" s="11">
        <v>70</v>
      </c>
      <c r="E7" s="19">
        <v>30</v>
      </c>
      <c r="F7" s="19">
        <f t="shared" si="0"/>
        <v>2100</v>
      </c>
    </row>
    <row r="8" customFormat="1" ht="14.25" spans="1:6">
      <c r="A8" s="16">
        <v>5</v>
      </c>
      <c r="B8" s="17" t="s">
        <v>26</v>
      </c>
      <c r="C8" s="20" t="s">
        <v>35</v>
      </c>
      <c r="D8" s="11">
        <v>89</v>
      </c>
      <c r="E8" s="19">
        <v>30</v>
      </c>
      <c r="F8" s="19">
        <f t="shared" si="0"/>
        <v>2670</v>
      </c>
    </row>
    <row r="9" customFormat="1" ht="14.25" spans="1:6">
      <c r="A9" s="16">
        <v>6</v>
      </c>
      <c r="B9" s="17" t="s">
        <v>26</v>
      </c>
      <c r="C9" s="20" t="s">
        <v>36</v>
      </c>
      <c r="D9" s="11">
        <v>69</v>
      </c>
      <c r="E9" s="19">
        <v>30</v>
      </c>
      <c r="F9" s="19">
        <f t="shared" si="0"/>
        <v>2070</v>
      </c>
    </row>
    <row r="10" customFormat="1" ht="14.25" spans="1:6">
      <c r="A10" s="16">
        <v>7</v>
      </c>
      <c r="B10" s="17" t="s">
        <v>26</v>
      </c>
      <c r="C10" s="20" t="s">
        <v>37</v>
      </c>
      <c r="D10" s="11">
        <v>35</v>
      </c>
      <c r="E10" s="19">
        <v>30</v>
      </c>
      <c r="F10" s="19">
        <f t="shared" si="0"/>
        <v>1050</v>
      </c>
    </row>
    <row r="11" customFormat="1" spans="1:6">
      <c r="A11" s="16">
        <v>8</v>
      </c>
      <c r="B11" s="11" t="s">
        <v>38</v>
      </c>
      <c r="C11" s="21" t="s">
        <v>39</v>
      </c>
      <c r="D11" s="11">
        <v>168</v>
      </c>
      <c r="E11" s="19">
        <v>30</v>
      </c>
      <c r="F11" s="19">
        <f t="shared" si="0"/>
        <v>5040</v>
      </c>
    </row>
    <row r="12" spans="1:6">
      <c r="A12" s="16" t="s">
        <v>29</v>
      </c>
      <c r="B12" s="16"/>
      <c r="C12" s="16"/>
      <c r="D12" s="16">
        <f>SUM(D4:D11)</f>
        <v>818</v>
      </c>
      <c r="E12" s="16"/>
      <c r="F12" s="16">
        <f>SUM(F4:F11)</f>
        <v>24540</v>
      </c>
    </row>
  </sheetData>
  <mergeCells count="8">
    <mergeCell ref="A1:F1"/>
    <mergeCell ref="A12:C12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zoomScale="145" zoomScaleNormal="145" workbookViewId="0">
      <selection activeCell="D15" sqref="D15"/>
    </sheetView>
  </sheetViews>
  <sheetFormatPr defaultColWidth="9" defaultRowHeight="13.5"/>
  <cols>
    <col min="1" max="2" width="9" style="1"/>
    <col min="3" max="3" width="9.125" style="1" customWidth="1"/>
    <col min="4" max="5" width="12" style="1" customWidth="1"/>
    <col min="6" max="6" width="9.5" style="1" customWidth="1"/>
    <col min="7" max="8" width="12" style="1" customWidth="1"/>
    <col min="9" max="9" width="9.5" style="1" customWidth="1"/>
    <col min="10" max="12" width="12" style="1" customWidth="1"/>
    <col min="13" max="16384" width="9" style="1"/>
  </cols>
  <sheetData>
    <row r="1" s="1" customFormat="1" ht="24" customHeight="1" spans="1:12">
      <c r="A1" s="2" t="s">
        <v>40</v>
      </c>
      <c r="B1" s="2"/>
      <c r="C1" s="3"/>
      <c r="D1" s="3"/>
      <c r="E1" s="3"/>
      <c r="F1" s="3"/>
      <c r="G1" s="2"/>
      <c r="H1" s="2"/>
      <c r="I1" s="2"/>
      <c r="J1" s="3"/>
      <c r="K1" s="3"/>
      <c r="L1" s="3"/>
    </row>
    <row r="2" s="1" customFormat="1" ht="24" customHeight="1" spans="1:12">
      <c r="A2" s="4" t="s">
        <v>1</v>
      </c>
      <c r="B2" s="4" t="s">
        <v>2</v>
      </c>
      <c r="C2" s="5" t="s">
        <v>41</v>
      </c>
      <c r="D2" s="6"/>
      <c r="E2" s="7"/>
      <c r="F2" s="5" t="s">
        <v>42</v>
      </c>
      <c r="G2" s="6"/>
      <c r="H2" s="7"/>
      <c r="I2" s="8" t="s">
        <v>29</v>
      </c>
      <c r="J2" s="8"/>
      <c r="K2" s="8"/>
      <c r="L2" s="8" t="s">
        <v>43</v>
      </c>
    </row>
    <row r="3" s="1" customFormat="1" ht="24" customHeight="1" spans="1:12">
      <c r="A3" s="9"/>
      <c r="B3" s="9"/>
      <c r="C3" s="8" t="s">
        <v>44</v>
      </c>
      <c r="D3" s="8" t="s">
        <v>45</v>
      </c>
      <c r="E3" s="8" t="s">
        <v>46</v>
      </c>
      <c r="F3" s="8" t="s">
        <v>44</v>
      </c>
      <c r="G3" s="8" t="s">
        <v>45</v>
      </c>
      <c r="H3" s="8" t="s">
        <v>46</v>
      </c>
      <c r="I3" s="8" t="s">
        <v>44</v>
      </c>
      <c r="J3" s="8" t="s">
        <v>45</v>
      </c>
      <c r="K3" s="8" t="s">
        <v>46</v>
      </c>
      <c r="L3" s="8"/>
    </row>
    <row r="4" s="1" customFormat="1" ht="30" customHeight="1" spans="1:12">
      <c r="A4" s="10">
        <v>1</v>
      </c>
      <c r="B4" s="11" t="s">
        <v>7</v>
      </c>
      <c r="C4" s="10">
        <v>1</v>
      </c>
      <c r="D4" s="10">
        <v>65</v>
      </c>
      <c r="E4" s="10">
        <f>D4*30</f>
        <v>1950</v>
      </c>
      <c r="F4" s="10">
        <v>3</v>
      </c>
      <c r="G4" s="10">
        <v>489</v>
      </c>
      <c r="H4" s="10">
        <f>G4*30</f>
        <v>14670</v>
      </c>
      <c r="I4" s="10">
        <f>C4+F4</f>
        <v>4</v>
      </c>
      <c r="J4" s="10">
        <f>D4+G4</f>
        <v>554</v>
      </c>
      <c r="K4" s="10">
        <f>J4*30</f>
        <v>16620</v>
      </c>
      <c r="L4" s="10"/>
    </row>
    <row r="5" s="1" customFormat="1" ht="30" customHeight="1" spans="1:12">
      <c r="A5" s="10">
        <v>2</v>
      </c>
      <c r="B5" s="11" t="s">
        <v>11</v>
      </c>
      <c r="C5" s="10"/>
      <c r="D5" s="10"/>
      <c r="E5" s="10"/>
      <c r="F5" s="10">
        <v>1</v>
      </c>
      <c r="G5" s="10">
        <v>86</v>
      </c>
      <c r="H5" s="10">
        <f>G5*30</f>
        <v>2580</v>
      </c>
      <c r="I5" s="10">
        <f t="shared" ref="I5:I10" si="0">C5+F5</f>
        <v>1</v>
      </c>
      <c r="J5" s="10">
        <f t="shared" ref="J5:J10" si="1">D5+G5</f>
        <v>86</v>
      </c>
      <c r="K5" s="10">
        <f t="shared" ref="K5:K10" si="2">J5*30</f>
        <v>2580</v>
      </c>
      <c r="L5" s="10"/>
    </row>
    <row r="6" s="1" customFormat="1" ht="30" customHeight="1" spans="1:12">
      <c r="A6" s="10">
        <v>3</v>
      </c>
      <c r="B6" s="11" t="s">
        <v>13</v>
      </c>
      <c r="C6" s="10">
        <v>3</v>
      </c>
      <c r="D6" s="10">
        <v>392</v>
      </c>
      <c r="E6" s="10">
        <f>D6*30</f>
        <v>11760</v>
      </c>
      <c r="F6" s="10">
        <v>5</v>
      </c>
      <c r="G6" s="10">
        <v>1280</v>
      </c>
      <c r="H6" s="10">
        <v>32480</v>
      </c>
      <c r="I6" s="10">
        <f t="shared" si="0"/>
        <v>8</v>
      </c>
      <c r="J6" s="10">
        <f t="shared" si="1"/>
        <v>1672</v>
      </c>
      <c r="K6" s="10">
        <f>H6+E6</f>
        <v>44240</v>
      </c>
      <c r="L6" s="10"/>
    </row>
    <row r="7" s="1" customFormat="1" ht="30" customHeight="1" spans="1:12">
      <c r="A7" s="10">
        <v>4</v>
      </c>
      <c r="B7" s="11" t="s">
        <v>26</v>
      </c>
      <c r="C7" s="10">
        <v>3</v>
      </c>
      <c r="D7" s="10">
        <v>193</v>
      </c>
      <c r="E7" s="10">
        <f>D7*30</f>
        <v>5790</v>
      </c>
      <c r="F7" s="10">
        <v>2</v>
      </c>
      <c r="G7" s="10">
        <v>146</v>
      </c>
      <c r="H7" s="10">
        <f>G7*30</f>
        <v>4380</v>
      </c>
      <c r="I7" s="10">
        <f t="shared" si="0"/>
        <v>5</v>
      </c>
      <c r="J7" s="10">
        <f t="shared" si="1"/>
        <v>339</v>
      </c>
      <c r="K7" s="10">
        <f t="shared" si="2"/>
        <v>10170</v>
      </c>
      <c r="L7" s="10"/>
    </row>
    <row r="8" s="1" customFormat="1" ht="30" customHeight="1" spans="1:12">
      <c r="A8" s="10">
        <v>5</v>
      </c>
      <c r="B8" s="11" t="s">
        <v>38</v>
      </c>
      <c r="C8" s="10">
        <v>1</v>
      </c>
      <c r="D8" s="10">
        <v>168</v>
      </c>
      <c r="E8" s="10">
        <f>D8*30</f>
        <v>5040</v>
      </c>
      <c r="F8" s="10"/>
      <c r="G8" s="10"/>
      <c r="H8" s="10"/>
      <c r="I8" s="10">
        <f t="shared" si="0"/>
        <v>1</v>
      </c>
      <c r="J8" s="10">
        <f t="shared" si="1"/>
        <v>168</v>
      </c>
      <c r="K8" s="10">
        <f t="shared" si="2"/>
        <v>5040</v>
      </c>
      <c r="L8" s="10"/>
    </row>
    <row r="9" s="1" customFormat="1" ht="30" customHeight="1" spans="1:12">
      <c r="A9" s="10">
        <v>6</v>
      </c>
      <c r="B9" s="11" t="s">
        <v>19</v>
      </c>
      <c r="C9" s="10"/>
      <c r="D9" s="10"/>
      <c r="E9" s="10"/>
      <c r="F9" s="10">
        <v>2</v>
      </c>
      <c r="G9" s="10">
        <v>119</v>
      </c>
      <c r="H9" s="10">
        <f>G9*30</f>
        <v>3570</v>
      </c>
      <c r="I9" s="10">
        <f t="shared" si="0"/>
        <v>2</v>
      </c>
      <c r="J9" s="10">
        <f t="shared" si="1"/>
        <v>119</v>
      </c>
      <c r="K9" s="10">
        <f t="shared" si="2"/>
        <v>3570</v>
      </c>
      <c r="L9" s="10"/>
    </row>
    <row r="10" s="1" customFormat="1" ht="30" customHeight="1" spans="1:12">
      <c r="A10" s="10">
        <v>7</v>
      </c>
      <c r="B10" s="11" t="s">
        <v>22</v>
      </c>
      <c r="C10" s="10"/>
      <c r="D10" s="10"/>
      <c r="E10" s="10"/>
      <c r="F10" s="10">
        <v>3</v>
      </c>
      <c r="G10" s="10">
        <v>381</v>
      </c>
      <c r="H10" s="10">
        <f>G10*30</f>
        <v>11430</v>
      </c>
      <c r="I10" s="10">
        <f t="shared" si="0"/>
        <v>3</v>
      </c>
      <c r="J10" s="10">
        <f t="shared" si="1"/>
        <v>381</v>
      </c>
      <c r="K10" s="10">
        <f t="shared" si="2"/>
        <v>11430</v>
      </c>
      <c r="L10" s="10"/>
    </row>
    <row r="11" s="1" customFormat="1" ht="30" customHeight="1" spans="1:12">
      <c r="A11" s="5" t="s">
        <v>29</v>
      </c>
      <c r="B11" s="7"/>
      <c r="C11" s="10">
        <f>SUM(C4:C10)</f>
        <v>8</v>
      </c>
      <c r="D11" s="10">
        <f>SUM(D4:D10)</f>
        <v>818</v>
      </c>
      <c r="E11" s="10">
        <f>SUM(E4:E10)</f>
        <v>24540</v>
      </c>
      <c r="F11" s="10">
        <f>SUM(F4:F10)</f>
        <v>16</v>
      </c>
      <c r="G11" s="10">
        <f>SUM(G4:G10)</f>
        <v>2501</v>
      </c>
      <c r="H11" s="10">
        <f>SUM(H4:H10)</f>
        <v>69110</v>
      </c>
      <c r="I11" s="10">
        <f>SUM(I4:I10)</f>
        <v>24</v>
      </c>
      <c r="J11" s="10">
        <f>SUM(J4:J10)</f>
        <v>3319</v>
      </c>
      <c r="K11" s="10">
        <f>E11+H11</f>
        <v>93650</v>
      </c>
      <c r="L11" s="10"/>
    </row>
  </sheetData>
  <mergeCells count="8">
    <mergeCell ref="A1:L1"/>
    <mergeCell ref="C2:E2"/>
    <mergeCell ref="F2:H2"/>
    <mergeCell ref="I2:K2"/>
    <mergeCell ref="A11:B11"/>
    <mergeCell ref="A2:A3"/>
    <mergeCell ref="B2:B3"/>
    <mergeCell ref="L2:L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一般户</vt:lpstr>
      <vt:lpstr>脱贫户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凉*殇</cp:lastModifiedBy>
  <dcterms:created xsi:type="dcterms:W3CDTF">2025-11-21T06:21:00Z</dcterms:created>
  <dcterms:modified xsi:type="dcterms:W3CDTF">2025-11-24T03:04:28Z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4469A03AB9294C558C338862464AFEDB_11</vt:lpwstr>
  </property>
  <property fmtid="{D5CDD505-2E9C-101B-9397-08002B2CF9AE}" pid="3" name="KSOProductBuildVer">
    <vt:lpwstr>2052-12.1.0.23542</vt:lpwstr>
  </property>
</Properties>
</file>