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60" windowHeight="7800"/>
  </bookViews>
  <sheets>
    <sheet name="修改后" sheetId="3" r:id="rId1"/>
  </sheets>
  <definedNames>
    <definedName name="_xlnm._FilterDatabase" localSheetId="0" hidden="1">修改后!$A$5:$P$45</definedName>
  </definedNames>
  <calcPr calcId="144525" concurrentCalc="0"/>
</workbook>
</file>

<file path=xl/sharedStrings.xml><?xml version="1.0" encoding="utf-8"?>
<sst xmlns="http://schemas.openxmlformats.org/spreadsheetml/2006/main" count="353" uniqueCount="187">
  <si>
    <t>附件2</t>
  </si>
  <si>
    <t xml:space="preserve"> </t>
  </si>
  <si>
    <t>隆德县2022年统筹整合使用财政涉农资金项目任务清单</t>
  </si>
  <si>
    <t>填报单位（盖章）：隆德县财政局</t>
  </si>
  <si>
    <t xml:space="preserve">                                                                                              填报日期：2022年2月14日  </t>
  </si>
  <si>
    <t>单位：万元</t>
  </si>
  <si>
    <t>序号</t>
  </si>
  <si>
    <t>项目名称</t>
  </si>
  <si>
    <t>项目类别</t>
  </si>
  <si>
    <t>资金来源</t>
  </si>
  <si>
    <t>资金规模</t>
  </si>
  <si>
    <t>补助标准</t>
  </si>
  <si>
    <t>实施单位</t>
  </si>
  <si>
    <t>实施地点</t>
  </si>
  <si>
    <t>实施时间</t>
  </si>
  <si>
    <t>责任人</t>
  </si>
  <si>
    <t>主要内容</t>
  </si>
  <si>
    <t>绩效目标</t>
  </si>
  <si>
    <t>受益情况</t>
  </si>
  <si>
    <t>备注</t>
  </si>
  <si>
    <t>资金类型</t>
  </si>
  <si>
    <t>受益户数</t>
  </si>
  <si>
    <t>受益人数</t>
  </si>
  <si>
    <t>合计</t>
  </si>
  <si>
    <t>一、基础设施类</t>
  </si>
  <si>
    <t>神林至下岔公路</t>
  </si>
  <si>
    <t>农村基础设施建设</t>
  </si>
  <si>
    <t>中央衔接资金</t>
  </si>
  <si>
    <t>隆德县交通运输局</t>
  </si>
  <si>
    <t>神林乡</t>
  </si>
  <si>
    <t>柳钰明</t>
  </si>
  <si>
    <t>建设神林至下岔公路7.228公里，按照四级公路技术标准设计，路基宽6.5米、路面宽5米。</t>
  </si>
  <si>
    <t>资金使用合规，项目按时完工，验收合格，对经济的促进作用明显，题设基本公共服务水平和公路安全水平，交通建设符合环评审批要求，新改建项目改善通行能力适应未来一定时期内的交通要求。</t>
  </si>
  <si>
    <t>道路</t>
  </si>
  <si>
    <t xml:space="preserve">什字河下游红堡小流域水土流失综合治理工程
</t>
  </si>
  <si>
    <t>隆德县水务局</t>
  </si>
  <si>
    <t>观庄乡前庄、后庄、林沟、大庄村</t>
  </si>
  <si>
    <t>2022年</t>
  </si>
  <si>
    <t>张广斌</t>
  </si>
  <si>
    <t>一是改建生产道路2.4公里。二是新建村庄道路排水渠1.86公里，路涵10座，漫水桥1座，柳谷坊34座。 三是营造水土保持林255公顷。四是封禁治理811.36公顷，安装封禁宣传牌5块。</t>
  </si>
  <si>
    <t>新增水土流失治理面积12.06平方公里。不断完善农村水利基础设施，自来水普及率达到99%以上，改善居民生产生活条件，提高粮食产量，增加农民收入，巩固脱贫成效。</t>
  </si>
  <si>
    <t>水利</t>
  </si>
  <si>
    <t>渝河中型灌区节水改造及续建配套工程</t>
  </si>
  <si>
    <t>水利发展资金</t>
  </si>
  <si>
    <t>城关镇、沙塘镇、神林乡、联财镇</t>
  </si>
  <si>
    <t>1.三里店片区，铺设PVC管道长61. 98公里，新建管道建筑物510座；2.高坪片区
(1)配套片区。铺设PVC管道长24. 72公里，新建管道泵房2座，新建管道建筑物165座，(2)改造片区。铺设PVC管道长15. 44公里，改造各类阀井100座，高坪 引水渠1处。</t>
  </si>
  <si>
    <t>田间灌溉设施配套0.88万亩。不断完善农村水利基础设施，确保农村人畜饮水安全保证率达100%，自来水普及率达到99%以上</t>
  </si>
  <si>
    <t>2021年“为民办实事”基础设施配套续建项目</t>
  </si>
  <si>
    <t>自治区衔接资金</t>
  </si>
  <si>
    <t>乡村振兴局</t>
  </si>
  <si>
    <t>张程乡、山河乡、沙塘镇、风岭乡、陈靳乡、杨河乡、温堡乡、联财镇、奠安乡、神林乡</t>
  </si>
  <si>
    <t>辛学发</t>
  </si>
  <si>
    <r>
      <rPr>
        <sz val="9"/>
        <rFont val="仿宋_GB2312"/>
        <charset val="134"/>
      </rPr>
      <t>排水渠6862m、道路硬化8900m、田间道路铺砂12000m、浆砌石护坡5360m</t>
    </r>
    <r>
      <rPr>
        <sz val="9"/>
        <rFont val="方正书宋_GBK"/>
        <charset val="134"/>
      </rPr>
      <t>³</t>
    </r>
    <r>
      <rPr>
        <sz val="9"/>
        <rFont val="仿宋_GB2312"/>
        <charset val="134"/>
      </rPr>
      <t>、场地硬化1280</t>
    </r>
    <r>
      <rPr>
        <sz val="9"/>
        <rFont val="方正书宋_GBK"/>
        <charset val="134"/>
      </rPr>
      <t>㎡</t>
    </r>
    <r>
      <rPr>
        <sz val="9"/>
        <rFont val="仿宋_GB2312"/>
        <charset val="134"/>
      </rPr>
      <t xml:space="preserve">挡水墙600m、水篦子56m、过水桥25座等建设内容。
</t>
    </r>
  </si>
  <si>
    <t>为切实抓好“我为群众办实事”实践活动，进一步完善公共基础设施，补齐农村基础设施短板，不断增强群众的获得感、幸福感和满意度。</t>
  </si>
  <si>
    <t>2022年乡级重点示范村建设项目</t>
  </si>
  <si>
    <t>许沟村、光联村、庞庄村、赵楼村、三星村、红旗村、串河村、杨袁村、大庄村、新和村、王庄村、吴沟村、温杨堡村、景林村、李士村、齐岔村</t>
  </si>
  <si>
    <t>巷道硬化19.42公里、田间道路铺砂36.75公里、毛石护坡18575.50立方米、草坪砖护坡4615.00 平米、生产桥 3座、防护围栏720米、场地硬化21210平方米、铁艺围栏 315米、砖砌墙110米、道牙砖270m、面包砖铺设15309平方米、过户桥74座、土方回填400立方米、排洪渠6740米、现浇排水渠 12773米、管涵124米、挡水墙150米、混凝土盖板65米等</t>
  </si>
  <si>
    <t>明确农村人居环境整治提升标准，以点带面推动全县农村人居环境整治水平大幅提升，村民环境与健康意识普遍增强、整治管护长效机制全面建立，实现农村人居环境由干净整洁有序向美丽宜居的成功转变。</t>
  </si>
  <si>
    <t>2022年巩固拓展脱贫攻坚成果基础设施提升项目</t>
  </si>
  <si>
    <t>全县13个乡镇</t>
  </si>
  <si>
    <t>道路硬化8.5公里、 巷道排水渠85.724公里、田间道路铺沙 67.7公里、排洪渠16.4公里 、道路维修16.36公里、管涵967米、场地硬化 3000平方米、毛石护坡42931立方米、拱桥16个、过水桥85个。</t>
  </si>
  <si>
    <t>全面实施农村基础设施补短板、提升公共服务能力和水平，推进脱贫攻坚与乡村振兴有效衔接，全面巩固和扩大脱贫攻坚成果。</t>
  </si>
  <si>
    <t>隆德县2022年农业农村基础设施建设项目</t>
  </si>
  <si>
    <t>奠安乡、联财镇、沙塘镇</t>
  </si>
  <si>
    <t>建设巷道硬化2.7公里、广场硬化600平方米、护坡360米、过水桥1座、排水渠8公里。</t>
  </si>
  <si>
    <t>进一步完善公共基础设施，补齐农村基础设施短板</t>
  </si>
  <si>
    <t>补齐基础设施短板</t>
  </si>
  <si>
    <t>清泉村恒光村石庙村吴沟村新和村锦屏村五龙村</t>
  </si>
  <si>
    <r>
      <rPr>
        <i/>
        <sz val="9"/>
        <rFont val="宋体"/>
        <charset val="134"/>
        <scheme val="minor"/>
      </rPr>
      <t>新建联财镇恒光村排洪渠1.2公里（60矩形现浇排</t>
    </r>
    <r>
      <rPr>
        <sz val="9"/>
        <rFont val="宋体"/>
        <charset val="134"/>
        <scheme val="minor"/>
      </rPr>
      <t>水渠）、巷道硬化2.21公里，排水渠5.17公里，其中：观庄乡石庙村0.72公里，温堡乡吴沟村4.3公里、陈靳乡新和村0.15公里，完成温堡乡吴沟村巷道排水渠至农户围墙之间路面硬化4215平方米，给温堡乡吴沟村移民安置点配套过户板66个，完成田间道路拓宽铺沙3.8公里。其中：沙塘镇锦屏村0.8公里、张程乡五龙村3公里。</t>
    </r>
  </si>
  <si>
    <t>聚焦移民安置点基础设施建设短板，实施安置区基础设施建设3年行动计划，全面补齐基础设施短板，提升公共服务水平，不断改善和提升移民群众生产生活水平。</t>
  </si>
  <si>
    <t>基础设施</t>
  </si>
  <si>
    <t>2021年奠安乡、神林乡、陈靳乡基础设施建设续建项目</t>
  </si>
  <si>
    <t>奠安乡             神林乡              陈靳乡</t>
  </si>
  <si>
    <t>奠安乡：马坪村浆砌石护坡50m³、道路硬化36m。景林村道路硬化6m、涵管8m。梁堡村田间道路铺砂200m。新街村道路硬化200m。张田村浆砌石护坡200m³。神林乡：双村建设道路硬化160m。陈靳乡：何槐村排洪渠200m、过户板5个、田间道路铺砂1500m。高阳村建设浆砌石挡墙1500m³、排洪渠150m、钢筋混凝土梁 100m、道路硬化100m。新和村建设浆砌石挡墙 1300m³、排洪渠2300m、道路硬化2340m、护栏400m、土方回填10000m³。清凉村建设浆砌石挡墙 1550m³。新兴村建设道路硬化25m。</t>
  </si>
  <si>
    <t>深入推进农村人居环境整治提升5年行动，大力开展美丽宜居村庄示范创建活动和实施美丽庭院示范创建活动，做到安置点人居环境干净整洁，共建生态宜居新农村。</t>
  </si>
  <si>
    <t>改善优化人居环境</t>
  </si>
  <si>
    <t>清泉村恒光村吴沟村</t>
  </si>
  <si>
    <t>完成土炕改造473户，其中：沙塘镇清泉村158户、联财镇恒光村117户、温堡乡吴沟村198户；锅灶改造515户，其中：沙塘镇清泉村200户、联财镇恒光村117户、温堡乡吴沟村198户。</t>
  </si>
  <si>
    <t>移民安置区基础设施建设</t>
  </si>
  <si>
    <t>移民安置点</t>
  </si>
  <si>
    <t>2022.3-2022.10</t>
  </si>
  <si>
    <t>新建护坡 2709 立方米、挡水墙45 米、排水渠 9.57 公里、排洪渠 1. 32 公里、巷道硬化 2.26公里、场地硬化 26150 平方来、过户板 263 个、过路板 4 个、涵洞 1 个、污水处理池1座，供排水管网 2 公里、拱门 1 幢、拱棚 315 座、灌溉蓄水池 1 座、灌溉管网改造 6 公里。</t>
  </si>
  <si>
    <t>进一步加强移民安置区基础设施建设、生产生活设施配套，提升公共服务能力，改善人居环境，全面提升移民群众生产生活水平，丰富精神文化生活</t>
  </si>
  <si>
    <t>农村道路建设（通村、通户路）</t>
  </si>
  <si>
    <t>发展和改革局</t>
  </si>
  <si>
    <t>奠安乡
联财镇
沙塘镇</t>
  </si>
  <si>
    <t>王浩</t>
  </si>
  <si>
    <t>建设巷道2.7公里、广场600平方米、护坡360米。排水渠8公里，过水桥1座。（包括工程其他费用及预备费）</t>
  </si>
  <si>
    <t>改善项目区发展环境的同时，为项目区低收入劳动力提供短期就近就业机会，开展就业技能培训增强自我发展能力，开发公益性岗位提供稳定收入。</t>
  </si>
  <si>
    <t>凤岭乡</t>
  </si>
  <si>
    <t>维修桥涵6处、沟坡28处、道路3.8公里、排水渠系12公里
新修道路11公里。（包括工程其他费用及预备费）。</t>
  </si>
  <si>
    <t>沙塘镇</t>
  </si>
  <si>
    <t>治理甜水河河道清淤清障12.72公里，岸坡砌护4.17公里，铺设砂砾道路0.83公里，3米宽人行休闲步道510米。
悬臂式挡土墙护坡205米，改造过水路面5座，布置安全警示牌26座。</t>
  </si>
  <si>
    <t>隆德县张程乡、杨河乡水毁道路硬化建设项目</t>
  </si>
  <si>
    <t>民宗局</t>
  </si>
  <si>
    <t>张程乡赵北孝村、杨河乡红旗村、玉皇岔村、串河村、穆沟村</t>
  </si>
  <si>
    <t>摆清选</t>
  </si>
  <si>
    <t xml:space="preserve">水毁硬化路面1277.2平米、排水沟230米、护坡25米、涵洞92米，混凝土拦水带115米，新建硬化道路2964平米  、护渠530米、急流槽90米。
</t>
  </si>
  <si>
    <t>水毁造成群众生产生活出行难，通过该项目的实施有，效地改善群众的交通出行问题，便于群众的生产生活，提高群众的经济收入。</t>
  </si>
  <si>
    <t>二、农业生产发展类</t>
  </si>
  <si>
    <t>2022年中药材种植补贴</t>
  </si>
  <si>
    <t>农业生产发展</t>
  </si>
  <si>
    <t>生态种植100/亩
金莲花2万株/亩
穴盘育苗0.1元/株
覆膜育苗1200元/亩</t>
  </si>
  <si>
    <t>隆德县科学技术局</t>
  </si>
  <si>
    <t>凤岭乡、联财、张程乡、好水乡、城关镇温堡乡、观庄乡、奠安乡、山河乡、沙塘镇、神林乡、陈靳乡六盘山药用植物园</t>
  </si>
  <si>
    <t>2022年1月-12月</t>
  </si>
  <si>
    <t>王东海</t>
  </si>
  <si>
    <t>在县脱贫户中实施以柴胡、秦艽为主栽品种，统一规划实施中药材仿野生生态种植，每亩补贴100元。药材仿野生生态种植，达到规范化种植标准.2022年完成凤岭乡、联财、张程乡、城关镇、温堡乡、观庄乡、奠安乡、沙塘镇、神林乡等11个乡镇及陈靳乡六盘山药用植物园大田移栽种植2559.1亩。亩均产量250公斤，平均市场价10元/公斤，亩产值2500元，总产值640万元。2022年在凤岭乡、联财、城关镇、沙塘镇等5乡镇以黄芩、黄芪、党参为主覆膜育苗3408亩。亩均产量530公斤，平均市场价12.6元/公斤，亩产值6678元，总产值2276万元2022年在山河乡、神林乡以金莲花、金银花为主穴盘育苗47485株，平均每株1.2元，产值56982元。建设以黄芪、黄芩等为主栽品种集种子种苗繁育、种质资源保护利用为一体的中药材规范化种植示范点7个，与北京同仁堂健康有机产业（海南）有限公司对接合作，在温堡乡建设有机中药材试验示范基地1个，建设以黄芪、金银花、黄芩、柴胡、板蓝根等为主栽品种的林下药材生态经济综合开发种植示范基地3个</t>
  </si>
  <si>
    <r>
      <rPr>
        <sz val="9"/>
        <rFont val="仿宋_GB2312"/>
        <charset val="134"/>
      </rPr>
      <t>促进全县中药材产业高质量发展，购建“产、学、研、用”深度融合的产业发展链，实现总产值4.2亿元。提供农民人均可支配收入1500万元</t>
    </r>
    <r>
      <rPr>
        <sz val="9"/>
        <color rgb="FFFF0000"/>
        <rFont val="仿宋_GB2312"/>
        <charset val="134"/>
      </rPr>
      <t>。</t>
    </r>
  </si>
  <si>
    <t>贷款贴息项目</t>
  </si>
  <si>
    <t>计划新增贷款1.5亿元、户数3021户。每户贷款5万元，政府按季度对脱贫户贷款予以贴息。</t>
  </si>
  <si>
    <t>年内力争完成金融扶贫贷款1.5亿元脱贫人口小额信贷贷款贴息，实现防返贫监测户应贷尽贷，有效解决脱贫户发展资金短缺难题。</t>
  </si>
  <si>
    <t>隆德县张程乡杨袁村发展壮大村集体肉牛养殖园区建设项目</t>
  </si>
  <si>
    <t>杨袁村</t>
  </si>
  <si>
    <t>2022.3-2022.6</t>
  </si>
  <si>
    <t>新建50m*16m=800m2双面牛棚一座，为1层钢结构建筑，建筑高度5m，立柱：180*3钢管立柱；墙体：240mm多孔砖；屋面100mm彩钢板，阳光板；门、窗：钢门、钢窗；栏杆：60mm镀锌钢管；地面：150mm厚C25砼地面；内墙面：水泥砂浆抹灰；外墙面：丙烯酸涂料；饮水槽：不锈钢饮水槽。10*20m=200m2积粪棚一座，建筑高度4m。</t>
  </si>
  <si>
    <t>通过村集体养殖园区的发展，培育一批新型农民致富带头人，增加脱贫户及三类人群的经济收入，为乡村振兴奠定坚实基础。</t>
  </si>
  <si>
    <t>隆德县凤岭乡李士村发展壮大村集体肉牛养殖园区建设项目</t>
  </si>
  <si>
    <t>李士村</t>
  </si>
  <si>
    <r>
      <rPr>
        <sz val="9"/>
        <rFont val="仿宋_GB2312"/>
        <charset val="134"/>
      </rPr>
      <t>16m*50m</t>
    </r>
    <r>
      <rPr>
        <sz val="9"/>
        <rFont val="方正书宋_GBK"/>
        <charset val="134"/>
      </rPr>
      <t>双面牛棚</t>
    </r>
    <r>
      <rPr>
        <sz val="9"/>
        <rFont val="Arial"/>
        <charset val="134"/>
      </rPr>
      <t>3</t>
    </r>
    <r>
      <rPr>
        <sz val="9"/>
        <rFont val="方正书宋_GBK"/>
        <charset val="134"/>
      </rPr>
      <t>个</t>
    </r>
  </si>
  <si>
    <t>通过村集体养殖园区的发展，培育一批新型农民致富带头人，增加脱贫户及三类人群的经济收入，为乡村振兴奠定坚实基础。同时，充分利用生态资源，将牛粪制作沼气原料，有效的保护环境。</t>
  </si>
  <si>
    <t>低氟边销茶入户项目</t>
  </si>
  <si>
    <t>全县13个乡镇108个行政村</t>
  </si>
  <si>
    <t>脱贫户及监测户共计318户1172人，每人1公斤低氟边销茶</t>
  </si>
  <si>
    <t>提高保障民族地区群众健康，提升各民族群众幸福感，使巩固拓展脱贫攻坚成果同乡村振兴有效衔接</t>
  </si>
  <si>
    <t>肉牛示范村项目</t>
  </si>
  <si>
    <t>10万元/户</t>
  </si>
  <si>
    <t>农业农村局</t>
  </si>
  <si>
    <t>张程乡张程村、杨河乡杨河村</t>
  </si>
  <si>
    <t>2022.3-2022.7</t>
  </si>
  <si>
    <t>冶文军</t>
  </si>
  <si>
    <t>脱贫村重点培育家庭经营“50”模式肉牛养殖大户18个</t>
  </si>
  <si>
    <t>通过项目的实施，全面提升项目村肉牛规范化养殖水平，推动饲草料品种专用化、生产规模化、带动项目村脱贫户增加收入，提高养殖收益。</t>
  </si>
  <si>
    <t>见犊补母项目</t>
  </si>
  <si>
    <t>1000元/头</t>
  </si>
  <si>
    <t>全县</t>
  </si>
  <si>
    <t>2022.3-2022.8</t>
  </si>
  <si>
    <t>实施见犊补母，对20620头牛给予补贴。</t>
  </si>
  <si>
    <t>通过项目实施，推进我县肉牛产业发展，充分调动全县养殖户饲养基础母牛的积极性，建立肉牛自繁自育良性循环发展模式，加快优化肉牛生产内部结构，稳定基础母牛存栏量，为促进现代畜牧业持续健康发展打好基础。</t>
  </si>
  <si>
    <t>规模养殖场(园区）培育项目</t>
  </si>
  <si>
    <t>100-500头规模，补贴标准化牛棚100元/平方米、青贮池60元/立方米；500头以上规模，补贴标准牛棚200元/平方米、硬化道路80元/平方米、青贮池60元/立方米</t>
  </si>
  <si>
    <t>沙塘镇、杨河乡、神林乡、联财镇、温堡乡、张程乡</t>
  </si>
  <si>
    <t>2022.3-2022.12</t>
  </si>
  <si>
    <t>在脱贫村新建存栏肉牛1000头以上规模养殖场2个，500头以上规模养殖场3个</t>
  </si>
  <si>
    <t>通过项目实施，进一步完善规模养殖场基础设施建设，提升园区养殖规模，带动周边农户发展肉牛产业，实现增收。</t>
  </si>
  <si>
    <t>青贮玉米种子采购</t>
  </si>
  <si>
    <t xml:space="preserve">青贮玉米种子25元/公斤
</t>
  </si>
  <si>
    <t>采购青贮种子300吨，种植青贮玉米12万亩。</t>
  </si>
  <si>
    <t>通过项目的实施，全面提升种、收、贮、用综合能力和社会化服务水平，推动饲草料品种专用化、生产规模化、销售商品化，全面提升种植收益、草食家畜生产效率和养殖效益；使旱作区自然降水利用率提高10%-15%，</t>
  </si>
  <si>
    <t>全株青贮玉米收贮</t>
  </si>
  <si>
    <t>30元/吨</t>
  </si>
  <si>
    <t>2022.3-2022.11</t>
  </si>
  <si>
    <t>在全县他脱贫村收贮全株青贮玉米50万吨每吨补助30元</t>
  </si>
  <si>
    <t>通过项目的实施，全面提升种、收、贮、用综合能力和社会化服务水平，推动饲草料品种专用化、生产规模化、销售商品化，全面提升种植收益、草食家畜生产效率和养殖效益。</t>
  </si>
  <si>
    <t>高产优质苜蓿示范基地</t>
  </si>
  <si>
    <t>600元/亩</t>
  </si>
  <si>
    <t>为全县脱贫户创建高产优质苜蓿示范基地5000亩以上</t>
  </si>
  <si>
    <t>建成5000亩高产优质苜蓿示范基地，全县紫花苜蓿留床面积稳定在23万亩（包括退耕还林地、坡地、林地等）以上。建成张程、杨河、凤岭、温堡万亩以上优质青贮玉米种植基地4个，</t>
  </si>
  <si>
    <t>蔬菜种植</t>
  </si>
  <si>
    <t>500元/亩</t>
  </si>
  <si>
    <t>种植蔬菜35000亩</t>
  </si>
  <si>
    <t>“设施主导、露地补充、订单种植、错季销售、绿色发展”思路，采取“公司（合作社）+农户+基地+市场”产业化经营模式，推进蔬菜产业种植规模化、品种多元化、生产标准化、经营集约化、市场信息化，以渝河、甘渭河高效节水灌溉工程为依托，打造渝河、甘渭河流域冷凉蔬菜种植产业带，全县种植冷凉蔬菜5.5万亩，其中设施蔬菜2.8万亩（新建设施拱棚3700亩）。</t>
  </si>
  <si>
    <t>设施农业建设</t>
  </si>
  <si>
    <t>10000元/亩
8000元/亩
60000元/亩</t>
  </si>
  <si>
    <t>全县脱贫户新建全钢架大拱棚3700亩，新建育苗日光温室50幢</t>
  </si>
  <si>
    <t>通过项目实施，进一步调动广大养蜂生产者的积极性，推进生态优势向产业优势、经济优势有机转化，实现助农增收目标</t>
  </si>
  <si>
    <t>马铃薯一级种薯推广</t>
  </si>
  <si>
    <t>100元/亩</t>
  </si>
  <si>
    <t>由脱贫户自繁或自行购买一级种薯种植，在全县13个乡镇推广马铃薯一级种薯种植8.7万亩</t>
  </si>
  <si>
    <t>坚持“种薯繁育、鲜薯外销、淀粉加工、主食开发”并进的发展路子，以马铃薯种薯繁育体系建设为抓手，以提高单产为目标，以龙头企业（合作社）为带动，推进马铃薯产业布局区域化、经营规模化、生产标准化、发展产业化，打造以六盘山西麓阴湿区为主的马铃薯种薯繁育产业带。</t>
  </si>
  <si>
    <t>三、壮大村集体经济</t>
  </si>
  <si>
    <t>壮大村集体经济</t>
  </si>
  <si>
    <t>中央农村综合改革资金</t>
  </si>
  <si>
    <t>50万元／个</t>
  </si>
  <si>
    <t>联财镇赵楼村，温堡乡前进村，好水乡三星村、永丰村，张程乡张程村</t>
  </si>
  <si>
    <r>
      <rPr>
        <sz val="9"/>
        <rFont val="仿宋_GB2312"/>
        <charset val="134"/>
      </rPr>
      <t>在脱贫村建设养殖圈舍2栋1200</t>
    </r>
    <r>
      <rPr>
        <sz val="9"/>
        <rFont val="方正书宋_GBK"/>
        <charset val="134"/>
      </rPr>
      <t>㎡</t>
    </r>
    <r>
      <rPr>
        <sz val="9"/>
        <rFont val="仿宋_GB2312"/>
        <charset val="134"/>
      </rPr>
      <t>，青贮池2座1800m</t>
    </r>
    <r>
      <rPr>
        <vertAlign val="superscript"/>
        <sz val="9"/>
        <rFont val="仿宋_GB2312"/>
        <charset val="134"/>
      </rPr>
      <t>3</t>
    </r>
    <r>
      <rPr>
        <sz val="9"/>
        <rFont val="仿宋_GB2312"/>
        <charset val="134"/>
      </rPr>
      <t>，加工车间、库房、晾晒棚、冷库、管理室及附属设施等16间（栋、座），养牛32头，购饲草料385吨。建设施蔬菜种植拱棚130栋，购农业机械及农机具42台（套）。建粉条加工和饲草粗加工车间2处，加工设备及附属设施5套。</t>
    </r>
  </si>
  <si>
    <t>2022年争取中央及自治区财政扶持发展村级集体经济项目资金500万元，注入中央及自治区财政未扶持的村，管好用足项目扶持资金。力争80%的村集体经济经营收入达到10万元以上。</t>
  </si>
  <si>
    <t>自治区农村综合改革资金</t>
  </si>
  <si>
    <t>促进了农村集体资产资金资源要素的优化配置，促进了现代农业、农产品加工、休闲农业和乡村旅游等新业态的发展</t>
  </si>
  <si>
    <t>四、其它</t>
  </si>
  <si>
    <t>雨露计划</t>
  </si>
  <si>
    <t>3000元/学年/人</t>
  </si>
  <si>
    <t>资助全县1733人名中、高职、在校学生完成学业。</t>
  </si>
  <si>
    <t>对脱贫户及防返贫监测户中接受中职、高职教育的学生实施“雨露计划”助学补贴，全面加快教育振兴。</t>
  </si>
  <si>
    <t>项目管理费</t>
  </si>
  <si>
    <t>设计、监理等费用</t>
  </si>
  <si>
    <t>确保项目在勘测、设计、招投标环节顺利实施，明确项目实施负责单位，在项目实施过程中由监理负责，严把工程质量，保证项目合格，验收后交付得以惠民。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</si>
</sst>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);[Red]\(0\)"/>
  </numFmts>
  <fonts count="59">
    <font>
      <sz val="12"/>
      <name val="宋体"/>
      <charset val="134"/>
    </font>
    <font>
      <sz val="11"/>
      <color theme="1"/>
      <name val="等线"/>
      <charset val="134"/>
    </font>
    <font>
      <sz val="10"/>
      <color theme="1"/>
      <name val="等线"/>
      <charset val="134"/>
    </font>
    <font>
      <sz val="10"/>
      <name val="仿宋_GB2312"/>
      <charset val="134"/>
    </font>
    <font>
      <b/>
      <sz val="6"/>
      <name val="楷体_GB2312"/>
      <charset val="134"/>
    </font>
    <font>
      <sz val="6"/>
      <name val="楷体_GB2312"/>
      <charset val="134"/>
    </font>
    <font>
      <sz val="9"/>
      <color theme="1"/>
      <name val="等线"/>
      <charset val="134"/>
    </font>
    <font>
      <sz val="16"/>
      <name val="等线"/>
      <charset val="134"/>
    </font>
    <font>
      <sz val="6"/>
      <color theme="1"/>
      <name val="等线"/>
      <charset val="134"/>
    </font>
    <font>
      <sz val="10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  <scheme val="major"/>
    </font>
    <font>
      <sz val="6"/>
      <color indexed="8"/>
      <name val="宋体"/>
      <charset val="134"/>
      <scheme val="major"/>
    </font>
    <font>
      <sz val="9"/>
      <color indexed="8"/>
      <name val="仿宋_GB2312"/>
      <charset val="134"/>
    </font>
    <font>
      <sz val="9"/>
      <name val="仿宋_GB2312"/>
      <charset val="134"/>
    </font>
    <font>
      <b/>
      <sz val="9"/>
      <color indexed="8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Arial"/>
      <charset val="0"/>
    </font>
    <font>
      <sz val="9"/>
      <color rgb="FF000000"/>
      <name val="仿宋_GB2312"/>
      <charset val="134"/>
    </font>
    <font>
      <sz val="9"/>
      <name val="仿宋"/>
      <charset val="134"/>
    </font>
    <font>
      <sz val="9"/>
      <name val="方正书宋_GBK"/>
      <charset val="0"/>
    </font>
    <font>
      <sz val="9"/>
      <color rgb="FF000000"/>
      <name val="仿宋"/>
      <charset val="134"/>
    </font>
    <font>
      <sz val="9"/>
      <color theme="1"/>
      <name val="黑体"/>
      <charset val="134"/>
    </font>
    <font>
      <sz val="12"/>
      <color rgb="FF000000"/>
      <name val="宋体"/>
      <charset val="134"/>
    </font>
    <font>
      <i/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9"/>
      <name val="方正书宋_GBK"/>
      <charset val="134"/>
    </font>
    <font>
      <sz val="9"/>
      <color rgb="FFFF0000"/>
      <name val="仿宋_GB2312"/>
      <charset val="134"/>
    </font>
    <font>
      <sz val="9"/>
      <name val="Arial"/>
      <charset val="134"/>
    </font>
    <font>
      <vertAlign val="superscript"/>
      <sz val="9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13" borderId="9" applyNumberFormat="0" applyFont="0" applyAlignment="0" applyProtection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8" fillId="8" borderId="8" applyNumberFormat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52" fillId="23" borderId="13" applyNumberForma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4" fillId="0" borderId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54" fillId="0" borderId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4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15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/>
    <xf numFmtId="0" fontId="54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0" borderId="0"/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42" applyNumberFormat="1" applyFont="1" applyFill="1" applyAlignment="1">
      <alignment horizontal="left" vertical="center" wrapText="1"/>
    </xf>
    <xf numFmtId="0" fontId="13" fillId="0" borderId="0" xfId="42" applyNumberFormat="1" applyFont="1" applyFill="1" applyAlignment="1" applyProtection="1">
      <alignment horizontal="center" vertical="center" wrapText="1"/>
      <protection locked="0"/>
    </xf>
    <xf numFmtId="0" fontId="14" fillId="0" borderId="0" xfId="42" applyNumberFormat="1" applyFont="1" applyFill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1" xfId="61" applyNumberFormat="1" applyFont="1" applyFill="1" applyBorder="1" applyAlignment="1">
      <alignment horizontal="center" vertical="center" wrapText="1"/>
    </xf>
    <xf numFmtId="0" fontId="16" fillId="0" borderId="1" xfId="47" applyNumberFormat="1" applyFont="1" applyFill="1" applyBorder="1" applyAlignment="1" applyProtection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16" fillId="0" borderId="1" xfId="47" applyNumberFormat="1" applyFont="1" applyFill="1" applyBorder="1" applyAlignment="1" applyProtection="1">
      <alignment horizontal="center" vertical="center" wrapText="1"/>
    </xf>
    <xf numFmtId="0" fontId="16" fillId="0" borderId="1" xfId="61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0" borderId="1" xfId="61" applyNumberFormat="1" applyFont="1" applyFill="1" applyBorder="1" applyAlignment="1">
      <alignment horizontal="center" vertical="center" wrapText="1"/>
    </xf>
    <xf numFmtId="0" fontId="21" fillId="0" borderId="1" xfId="47" applyNumberFormat="1" applyFont="1" applyFill="1" applyBorder="1" applyAlignment="1" applyProtection="1">
      <alignment horizontal="center" vertical="center" wrapText="1"/>
    </xf>
    <xf numFmtId="0" fontId="21" fillId="0" borderId="1" xfId="47" applyNumberFormat="1" applyFont="1" applyFill="1" applyBorder="1" applyAlignment="1" applyProtection="1">
      <alignment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8" fillId="0" borderId="1" xfId="61" applyNumberFormat="1" applyFont="1" applyFill="1" applyBorder="1" applyAlignment="1">
      <alignment horizontal="left" vertical="center" wrapText="1"/>
    </xf>
    <xf numFmtId="0" fontId="18" fillId="0" borderId="1" xfId="61" applyNumberFormat="1" applyFont="1" applyFill="1" applyBorder="1" applyAlignment="1">
      <alignment horizontal="center" vertical="center" wrapText="1"/>
    </xf>
    <xf numFmtId="0" fontId="16" fillId="0" borderId="3" xfId="61" applyNumberFormat="1" applyFont="1" applyFill="1" applyBorder="1" applyAlignment="1">
      <alignment vertical="center" wrapText="1"/>
    </xf>
    <xf numFmtId="0" fontId="16" fillId="0" borderId="1" xfId="62" applyFont="1" applyFill="1" applyBorder="1" applyAlignment="1">
      <alignment horizontal="left" vertical="center" wrapText="1"/>
    </xf>
    <xf numFmtId="0" fontId="26" fillId="0" borderId="1" xfId="61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18" fillId="0" borderId="4" xfId="61" applyNumberFormat="1" applyFont="1" applyFill="1" applyBorder="1" applyAlignment="1">
      <alignment horizontal="center" vertical="center" wrapText="1"/>
    </xf>
    <xf numFmtId="0" fontId="18" fillId="0" borderId="5" xfId="61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justify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13" fillId="0" borderId="0" xfId="42" applyNumberFormat="1" applyFont="1" applyFill="1" applyAlignment="1" applyProtection="1">
      <alignment horizontal="left" vertical="center" wrapText="1"/>
      <protection locked="0"/>
    </xf>
    <xf numFmtId="0" fontId="30" fillId="0" borderId="0" xfId="42" applyNumberFormat="1" applyFont="1" applyFill="1" applyBorder="1" applyAlignment="1" applyProtection="1">
      <alignment vertical="center" wrapText="1"/>
      <protection locked="0"/>
    </xf>
    <xf numFmtId="0" fontId="30" fillId="0" borderId="0" xfId="42" applyNumberFormat="1" applyFont="1" applyFill="1" applyAlignment="1" applyProtection="1">
      <alignment horizontal="center" vertical="center" wrapText="1"/>
      <protection locked="0"/>
    </xf>
    <xf numFmtId="0" fontId="30" fillId="0" borderId="0" xfId="42" applyNumberFormat="1" applyFont="1" applyFill="1" applyAlignment="1" applyProtection="1">
      <alignment vertical="center" wrapText="1"/>
      <protection locked="0"/>
    </xf>
    <xf numFmtId="0" fontId="19" fillId="0" borderId="3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/>
    <xf numFmtId="0" fontId="16" fillId="0" borderId="1" xfId="0" applyNumberFormat="1" applyFont="1" applyFill="1" applyBorder="1" applyAlignment="1">
      <alignment horizontal="center" vertical="center" wrapText="1"/>
    </xf>
    <xf numFmtId="0" fontId="15" fillId="0" borderId="1" xfId="59" applyFont="1" applyFill="1" applyBorder="1" applyAlignment="1">
      <alignment horizontal="center" vertical="center" wrapText="1"/>
    </xf>
    <xf numFmtId="0" fontId="16" fillId="0" borderId="1" xfId="66" applyFont="1" applyFill="1" applyBorder="1" applyAlignment="1">
      <alignment horizontal="left" vertical="center" wrapText="1"/>
    </xf>
    <xf numFmtId="0" fontId="16" fillId="0" borderId="1" xfId="66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2" fillId="0" borderId="1" xfId="0" applyFont="1" applyBorder="1" applyAlignment="1">
      <alignment horizontal="justify" vertical="center" wrapText="1"/>
    </xf>
    <xf numFmtId="0" fontId="21" fillId="0" borderId="1" xfId="66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16" fillId="0" borderId="1" xfId="0" applyNumberFormat="1" applyFont="1" applyFill="1" applyBorder="1" applyAlignment="1">
      <alignment horizontal="justify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177" fontId="19" fillId="0" borderId="1" xfId="65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left" vertical="center" wrapText="1"/>
    </xf>
    <xf numFmtId="177" fontId="15" fillId="0" borderId="1" xfId="65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justify" vertical="center" wrapText="1"/>
    </xf>
    <xf numFmtId="0" fontId="28" fillId="0" borderId="0" xfId="0" applyFont="1" applyAlignment="1">
      <alignment horizontal="justify" vertical="center" wrapText="1"/>
    </xf>
    <xf numFmtId="177" fontId="19" fillId="0" borderId="1" xfId="65" applyNumberFormat="1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2_2-1统计表_1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_Sheet1" xfId="54"/>
    <cellStyle name="常规 2 12" xfId="55"/>
    <cellStyle name="常规 2 16" xfId="56"/>
    <cellStyle name="常规 2 15" xfId="57"/>
    <cellStyle name="常规 2 7" xfId="58"/>
    <cellStyle name="常规 2" xfId="59"/>
    <cellStyle name="常规 4" xfId="60"/>
    <cellStyle name="常规_2013年专项指标_第二批_1" xfId="61"/>
    <cellStyle name="常规 7" xfId="62"/>
    <cellStyle name="常规 3" xfId="63"/>
    <cellStyle name="常规 118 2" xfId="64"/>
    <cellStyle name="常规_县级_3" xfId="65"/>
    <cellStyle name="常规_2016.11.15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tabSelected="1" workbookViewId="0">
      <selection activeCell="L42" sqref="L42"/>
    </sheetView>
  </sheetViews>
  <sheetFormatPr defaultColWidth="8" defaultRowHeight="20.25"/>
  <cols>
    <col min="1" max="1" width="4.125" style="9" customWidth="1"/>
    <col min="2" max="2" width="10.375" style="10" customWidth="1"/>
    <col min="3" max="3" width="6.25" style="1" customWidth="1"/>
    <col min="4" max="4" width="6.375" style="1" customWidth="1"/>
    <col min="5" max="5" width="8.625" style="11" customWidth="1"/>
    <col min="6" max="6" width="11" style="1" customWidth="1"/>
    <col min="7" max="7" width="6.875" style="12" customWidth="1"/>
    <col min="8" max="8" width="10.25" style="13" customWidth="1"/>
    <col min="9" max="9" width="7.5" style="1" customWidth="1"/>
    <col min="10" max="10" width="7" style="1" customWidth="1"/>
    <col min="11" max="11" width="33.125" style="10" customWidth="1"/>
    <col min="12" max="12" width="38.375" style="1" customWidth="1"/>
    <col min="13" max="13" width="4.75" style="1" customWidth="1"/>
    <col min="14" max="14" width="5.875" style="1" customWidth="1"/>
    <col min="15" max="15" width="4.5" style="1" customWidth="1"/>
    <col min="16" max="16" width="4.25" style="1" customWidth="1"/>
    <col min="17" max="16384" width="8" style="1"/>
  </cols>
  <sheetData>
    <row r="1" s="1" customFormat="1" ht="14.25" customHeight="1" spans="1:11">
      <c r="A1" s="14" t="s">
        <v>0</v>
      </c>
      <c r="B1" s="15"/>
      <c r="E1" s="11" t="s">
        <v>1</v>
      </c>
      <c r="G1" s="12"/>
      <c r="H1" s="13"/>
      <c r="K1" s="10"/>
    </row>
    <row r="2" s="1" customFormat="1" ht="22.5" customHeight="1" spans="1:15">
      <c r="A2" s="16" t="s">
        <v>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="2" customFormat="1" ht="15.95" customHeight="1" spans="1:15">
      <c r="A3" s="17" t="s">
        <v>3</v>
      </c>
      <c r="B3" s="18"/>
      <c r="C3" s="18"/>
      <c r="D3" s="18"/>
      <c r="E3" s="18"/>
      <c r="F3" s="19" t="s">
        <v>4</v>
      </c>
      <c r="G3" s="20"/>
      <c r="H3" s="21"/>
      <c r="I3" s="70"/>
      <c r="J3" s="70"/>
      <c r="K3" s="19"/>
      <c r="L3" s="70"/>
      <c r="M3" s="71"/>
      <c r="N3" s="72" t="s">
        <v>5</v>
      </c>
      <c r="O3" s="73"/>
    </row>
    <row r="4" s="3" customFormat="1" ht="12.75" customHeight="1" spans="1:16">
      <c r="A4" s="22" t="s">
        <v>6</v>
      </c>
      <c r="B4" s="22" t="s">
        <v>7</v>
      </c>
      <c r="C4" s="22" t="s">
        <v>8</v>
      </c>
      <c r="D4" s="22" t="s">
        <v>9</v>
      </c>
      <c r="E4" s="23" t="s">
        <v>10</v>
      </c>
      <c r="F4" s="22" t="s">
        <v>11</v>
      </c>
      <c r="G4" s="22" t="s">
        <v>12</v>
      </c>
      <c r="H4" s="22" t="s">
        <v>13</v>
      </c>
      <c r="I4" s="22" t="s">
        <v>14</v>
      </c>
      <c r="J4" s="22" t="s">
        <v>15</v>
      </c>
      <c r="K4" s="22" t="s">
        <v>16</v>
      </c>
      <c r="L4" s="22" t="s">
        <v>17</v>
      </c>
      <c r="M4" s="22" t="s">
        <v>18</v>
      </c>
      <c r="N4" s="22"/>
      <c r="O4" s="22" t="s">
        <v>19</v>
      </c>
      <c r="P4" s="74" t="s">
        <v>20</v>
      </c>
    </row>
    <row r="5" s="3" customFormat="1" ht="22.5" spans="1:16">
      <c r="A5" s="22"/>
      <c r="B5" s="22"/>
      <c r="C5" s="22"/>
      <c r="D5" s="22"/>
      <c r="E5" s="23"/>
      <c r="F5" s="22"/>
      <c r="G5" s="22"/>
      <c r="H5" s="22"/>
      <c r="I5" s="22"/>
      <c r="J5" s="22"/>
      <c r="K5" s="22"/>
      <c r="L5" s="22"/>
      <c r="M5" s="22" t="s">
        <v>21</v>
      </c>
      <c r="N5" s="22" t="s">
        <v>22</v>
      </c>
      <c r="O5" s="22"/>
      <c r="P5" s="75"/>
    </row>
    <row r="6" s="1" customFormat="1" ht="32.1" customHeight="1" spans="1:16">
      <c r="A6" s="24" t="s">
        <v>23</v>
      </c>
      <c r="B6" s="24"/>
      <c r="C6" s="24"/>
      <c r="D6" s="25"/>
      <c r="E6" s="26">
        <f>E7+E23+E38+E41</f>
        <v>32896</v>
      </c>
      <c r="F6" s="27"/>
      <c r="G6" s="27"/>
      <c r="H6" s="28"/>
      <c r="I6" s="27"/>
      <c r="J6" s="27"/>
      <c r="K6" s="28"/>
      <c r="L6" s="27"/>
      <c r="M6" s="23"/>
      <c r="N6" s="23"/>
      <c r="O6" s="27"/>
      <c r="P6" s="76"/>
    </row>
    <row r="7" s="1" customFormat="1" ht="23.25" customHeight="1" spans="1:16">
      <c r="A7" s="29" t="s">
        <v>24</v>
      </c>
      <c r="B7" s="29"/>
      <c r="C7" s="29"/>
      <c r="D7" s="27"/>
      <c r="E7" s="23">
        <f>SUM(E8:E22)</f>
        <v>15565</v>
      </c>
      <c r="F7" s="27"/>
      <c r="G7" s="27"/>
      <c r="H7" s="28"/>
      <c r="I7" s="27"/>
      <c r="J7" s="27"/>
      <c r="K7" s="28"/>
      <c r="L7" s="27"/>
      <c r="M7" s="23"/>
      <c r="N7" s="23"/>
      <c r="O7" s="27"/>
      <c r="P7" s="76"/>
    </row>
    <row r="8" s="4" customFormat="1" ht="45" spans="1:16">
      <c r="A8" s="23">
        <v>1</v>
      </c>
      <c r="B8" s="30" t="s">
        <v>25</v>
      </c>
      <c r="C8" s="31" t="s">
        <v>26</v>
      </c>
      <c r="D8" s="32" t="s">
        <v>27</v>
      </c>
      <c r="E8" s="33">
        <v>1139</v>
      </c>
      <c r="F8" s="31"/>
      <c r="G8" s="34" t="s">
        <v>28</v>
      </c>
      <c r="H8" s="35" t="s">
        <v>29</v>
      </c>
      <c r="I8" s="48">
        <v>2022.3</v>
      </c>
      <c r="J8" s="48" t="s">
        <v>30</v>
      </c>
      <c r="K8" s="77" t="s">
        <v>31</v>
      </c>
      <c r="L8" s="32" t="s">
        <v>32</v>
      </c>
      <c r="M8" s="78">
        <v>295</v>
      </c>
      <c r="N8" s="78">
        <v>12659</v>
      </c>
      <c r="O8" s="23" t="s">
        <v>33</v>
      </c>
      <c r="P8" s="79"/>
    </row>
    <row r="9" s="4" customFormat="1" ht="56.25" spans="1:16">
      <c r="A9" s="23">
        <v>2</v>
      </c>
      <c r="B9" s="36" t="s">
        <v>34</v>
      </c>
      <c r="C9" s="31" t="s">
        <v>26</v>
      </c>
      <c r="D9" s="32" t="s">
        <v>27</v>
      </c>
      <c r="E9" s="37">
        <v>500</v>
      </c>
      <c r="F9" s="34"/>
      <c r="G9" s="34" t="s">
        <v>35</v>
      </c>
      <c r="H9" s="32" t="s">
        <v>36</v>
      </c>
      <c r="I9" s="48" t="s">
        <v>37</v>
      </c>
      <c r="J9" s="48" t="s">
        <v>38</v>
      </c>
      <c r="K9" s="35" t="s">
        <v>39</v>
      </c>
      <c r="L9" s="35" t="s">
        <v>40</v>
      </c>
      <c r="M9" s="77">
        <v>696</v>
      </c>
      <c r="N9" s="77">
        <v>2088</v>
      </c>
      <c r="O9" s="23" t="s">
        <v>41</v>
      </c>
      <c r="P9" s="79"/>
    </row>
    <row r="10" s="4" customFormat="1" ht="67.5" spans="1:16">
      <c r="A10" s="23">
        <v>3</v>
      </c>
      <c r="B10" s="36" t="s">
        <v>42</v>
      </c>
      <c r="C10" s="31" t="s">
        <v>26</v>
      </c>
      <c r="D10" s="32" t="s">
        <v>43</v>
      </c>
      <c r="E10" s="37">
        <v>1500</v>
      </c>
      <c r="F10" s="34"/>
      <c r="G10" s="34" t="s">
        <v>35</v>
      </c>
      <c r="H10" s="34" t="s">
        <v>44</v>
      </c>
      <c r="I10" s="48" t="s">
        <v>37</v>
      </c>
      <c r="J10" s="48" t="s">
        <v>38</v>
      </c>
      <c r="K10" s="35" t="s">
        <v>45</v>
      </c>
      <c r="L10" s="35" t="s">
        <v>46</v>
      </c>
      <c r="M10" s="77">
        <v>9225</v>
      </c>
      <c r="N10" s="77">
        <v>36900</v>
      </c>
      <c r="O10" s="23" t="s">
        <v>41</v>
      </c>
      <c r="P10" s="79"/>
    </row>
    <row r="11" s="4" customFormat="1" ht="78.75" spans="1:16">
      <c r="A11" s="23">
        <v>4</v>
      </c>
      <c r="B11" s="31" t="s">
        <v>47</v>
      </c>
      <c r="C11" s="31" t="s">
        <v>26</v>
      </c>
      <c r="D11" s="32" t="s">
        <v>48</v>
      </c>
      <c r="E11" s="33">
        <v>1286</v>
      </c>
      <c r="F11" s="31"/>
      <c r="G11" s="34" t="s">
        <v>49</v>
      </c>
      <c r="H11" s="31" t="s">
        <v>50</v>
      </c>
      <c r="I11" s="48">
        <v>2022.1</v>
      </c>
      <c r="J11" s="48" t="s">
        <v>51</v>
      </c>
      <c r="K11" s="23" t="s">
        <v>52</v>
      </c>
      <c r="L11" s="48" t="s">
        <v>53</v>
      </c>
      <c r="M11" s="80">
        <v>1208</v>
      </c>
      <c r="N11" s="80">
        <f t="shared" ref="N11:N14" si="0">M11*3.5</f>
        <v>4228</v>
      </c>
      <c r="O11" s="23" t="s">
        <v>33</v>
      </c>
      <c r="P11" s="79"/>
    </row>
    <row r="12" s="4" customFormat="1" ht="123.75" spans="1:16">
      <c r="A12" s="23">
        <v>5</v>
      </c>
      <c r="B12" s="31" t="s">
        <v>54</v>
      </c>
      <c r="C12" s="31" t="s">
        <v>26</v>
      </c>
      <c r="D12" s="32" t="s">
        <v>27</v>
      </c>
      <c r="E12" s="33">
        <v>1838</v>
      </c>
      <c r="F12" s="31"/>
      <c r="G12" s="34" t="s">
        <v>49</v>
      </c>
      <c r="H12" s="31" t="s">
        <v>55</v>
      </c>
      <c r="I12" s="48">
        <v>2022.3</v>
      </c>
      <c r="J12" s="48" t="s">
        <v>51</v>
      </c>
      <c r="K12" s="23" t="s">
        <v>56</v>
      </c>
      <c r="L12" s="34" t="s">
        <v>57</v>
      </c>
      <c r="M12" s="80">
        <v>4820</v>
      </c>
      <c r="N12" s="80">
        <f t="shared" si="0"/>
        <v>16870</v>
      </c>
      <c r="O12" s="23" t="s">
        <v>33</v>
      </c>
      <c r="P12" s="79"/>
    </row>
    <row r="13" s="4" customFormat="1" ht="56.25" spans="1:16">
      <c r="A13" s="23">
        <v>6</v>
      </c>
      <c r="B13" s="31" t="s">
        <v>58</v>
      </c>
      <c r="C13" s="31" t="s">
        <v>26</v>
      </c>
      <c r="D13" s="32" t="s">
        <v>27</v>
      </c>
      <c r="E13" s="33">
        <v>3842</v>
      </c>
      <c r="F13" s="31"/>
      <c r="G13" s="34" t="s">
        <v>49</v>
      </c>
      <c r="H13" s="31" t="s">
        <v>59</v>
      </c>
      <c r="I13" s="48">
        <v>2022.3</v>
      </c>
      <c r="J13" s="48" t="s">
        <v>51</v>
      </c>
      <c r="K13" s="23" t="s">
        <v>60</v>
      </c>
      <c r="L13" s="77" t="s">
        <v>61</v>
      </c>
      <c r="M13" s="80">
        <v>6230</v>
      </c>
      <c r="N13" s="80">
        <f t="shared" si="0"/>
        <v>21805</v>
      </c>
      <c r="O13" s="23" t="s">
        <v>33</v>
      </c>
      <c r="P13" s="79"/>
    </row>
    <row r="14" s="4" customFormat="1" ht="33.75" spans="1:16">
      <c r="A14" s="23">
        <v>7</v>
      </c>
      <c r="B14" s="35" t="s">
        <v>62</v>
      </c>
      <c r="C14" s="31" t="s">
        <v>26</v>
      </c>
      <c r="D14" s="34" t="s">
        <v>48</v>
      </c>
      <c r="E14" s="33">
        <v>600</v>
      </c>
      <c r="F14" s="31"/>
      <c r="G14" s="34" t="s">
        <v>49</v>
      </c>
      <c r="H14" s="31" t="s">
        <v>63</v>
      </c>
      <c r="I14" s="48">
        <v>2022.3</v>
      </c>
      <c r="J14" s="48" t="s">
        <v>51</v>
      </c>
      <c r="K14" s="49" t="s">
        <v>64</v>
      </c>
      <c r="L14" s="35" t="s">
        <v>65</v>
      </c>
      <c r="M14" s="80">
        <v>480</v>
      </c>
      <c r="N14" s="80">
        <f t="shared" si="0"/>
        <v>1680</v>
      </c>
      <c r="O14" s="23" t="s">
        <v>33</v>
      </c>
      <c r="P14" s="79"/>
    </row>
    <row r="15" s="4" customFormat="1" ht="90" spans="1:16">
      <c r="A15" s="23">
        <v>8</v>
      </c>
      <c r="B15" s="38" t="s">
        <v>66</v>
      </c>
      <c r="C15" s="31" t="s">
        <v>26</v>
      </c>
      <c r="D15" s="34" t="s">
        <v>48</v>
      </c>
      <c r="E15" s="39">
        <v>266</v>
      </c>
      <c r="F15" s="40"/>
      <c r="G15" s="41" t="s">
        <v>49</v>
      </c>
      <c r="H15" s="40" t="s">
        <v>67</v>
      </c>
      <c r="I15" s="48">
        <v>2022.3</v>
      </c>
      <c r="J15" s="38" t="s">
        <v>51</v>
      </c>
      <c r="K15" s="81" t="s">
        <v>68</v>
      </c>
      <c r="L15" s="82" t="s">
        <v>69</v>
      </c>
      <c r="M15" s="83">
        <v>635</v>
      </c>
      <c r="N15" s="83">
        <v>2359</v>
      </c>
      <c r="O15" s="23" t="s">
        <v>70</v>
      </c>
      <c r="P15" s="79"/>
    </row>
    <row r="16" s="4" customFormat="1" ht="123.75" spans="1:16">
      <c r="A16" s="23">
        <v>9</v>
      </c>
      <c r="B16" s="38" t="s">
        <v>71</v>
      </c>
      <c r="C16" s="31" t="s">
        <v>26</v>
      </c>
      <c r="D16" s="34" t="s">
        <v>48</v>
      </c>
      <c r="E16" s="39">
        <v>400</v>
      </c>
      <c r="F16" s="40"/>
      <c r="G16" s="41" t="s">
        <v>49</v>
      </c>
      <c r="H16" s="40" t="s">
        <v>72</v>
      </c>
      <c r="I16" s="48">
        <v>2022.3</v>
      </c>
      <c r="J16" s="38" t="s">
        <v>51</v>
      </c>
      <c r="K16" s="84" t="s">
        <v>73</v>
      </c>
      <c r="L16" s="85" t="s">
        <v>74</v>
      </c>
      <c r="M16" s="38">
        <v>868</v>
      </c>
      <c r="N16" s="38">
        <v>2964</v>
      </c>
      <c r="O16" s="23" t="s">
        <v>70</v>
      </c>
      <c r="P16" s="79"/>
    </row>
    <row r="17" s="4" customFormat="1" ht="45" spans="1:16">
      <c r="A17" s="23">
        <v>10</v>
      </c>
      <c r="B17" s="38" t="s">
        <v>75</v>
      </c>
      <c r="C17" s="31" t="s">
        <v>26</v>
      </c>
      <c r="D17" s="34" t="s">
        <v>48</v>
      </c>
      <c r="E17" s="39">
        <v>230</v>
      </c>
      <c r="F17" s="42"/>
      <c r="G17" s="41" t="s">
        <v>49</v>
      </c>
      <c r="H17" s="40" t="s">
        <v>76</v>
      </c>
      <c r="I17" s="48">
        <v>2022.3</v>
      </c>
      <c r="J17" s="38" t="s">
        <v>51</v>
      </c>
      <c r="K17" s="84" t="s">
        <v>77</v>
      </c>
      <c r="L17" s="85" t="s">
        <v>74</v>
      </c>
      <c r="M17" s="38">
        <v>432</v>
      </c>
      <c r="N17" s="38">
        <v>1519</v>
      </c>
      <c r="O17" s="23" t="s">
        <v>70</v>
      </c>
      <c r="P17" s="79"/>
    </row>
    <row r="18" s="4" customFormat="1" ht="67.5" spans="1:16">
      <c r="A18" s="23">
        <v>11</v>
      </c>
      <c r="B18" s="43" t="s">
        <v>78</v>
      </c>
      <c r="C18" s="31" t="s">
        <v>26</v>
      </c>
      <c r="D18" s="34" t="s">
        <v>48</v>
      </c>
      <c r="E18" s="44">
        <v>2340</v>
      </c>
      <c r="F18" s="32"/>
      <c r="G18" s="41" t="s">
        <v>49</v>
      </c>
      <c r="H18" s="32" t="s">
        <v>79</v>
      </c>
      <c r="I18" s="63" t="s">
        <v>80</v>
      </c>
      <c r="J18" s="38" t="s">
        <v>51</v>
      </c>
      <c r="K18" s="84" t="s">
        <v>81</v>
      </c>
      <c r="L18" s="35" t="s">
        <v>82</v>
      </c>
      <c r="M18" s="77">
        <v>6500</v>
      </c>
      <c r="N18" s="77">
        <v>29600</v>
      </c>
      <c r="O18" s="23" t="s">
        <v>70</v>
      </c>
      <c r="P18" s="79"/>
    </row>
    <row r="19" s="4" customFormat="1" ht="33.75" spans="1:16">
      <c r="A19" s="23">
        <v>12</v>
      </c>
      <c r="B19" s="45" t="s">
        <v>83</v>
      </c>
      <c r="C19" s="31" t="s">
        <v>26</v>
      </c>
      <c r="D19" s="34" t="s">
        <v>27</v>
      </c>
      <c r="E19" s="46">
        <v>410</v>
      </c>
      <c r="F19" s="32"/>
      <c r="G19" s="41" t="s">
        <v>84</v>
      </c>
      <c r="H19" s="47" t="s">
        <v>85</v>
      </c>
      <c r="I19" s="63" t="s">
        <v>80</v>
      </c>
      <c r="J19" s="48" t="s">
        <v>86</v>
      </c>
      <c r="K19" s="47" t="s">
        <v>87</v>
      </c>
      <c r="L19" s="47" t="s">
        <v>88</v>
      </c>
      <c r="M19" s="77">
        <v>6800</v>
      </c>
      <c r="N19" s="77">
        <v>15300</v>
      </c>
      <c r="O19" s="23" t="s">
        <v>33</v>
      </c>
      <c r="P19" s="79"/>
    </row>
    <row r="20" s="4" customFormat="1" ht="45" spans="1:16">
      <c r="A20" s="23">
        <v>13</v>
      </c>
      <c r="B20" s="45" t="s">
        <v>83</v>
      </c>
      <c r="C20" s="31" t="s">
        <v>26</v>
      </c>
      <c r="D20" s="34" t="s">
        <v>48</v>
      </c>
      <c r="E20" s="46">
        <v>370</v>
      </c>
      <c r="F20" s="32"/>
      <c r="G20" s="41" t="s">
        <v>84</v>
      </c>
      <c r="H20" s="47" t="s">
        <v>89</v>
      </c>
      <c r="I20" s="63" t="s">
        <v>80</v>
      </c>
      <c r="J20" s="48" t="s">
        <v>86</v>
      </c>
      <c r="K20" s="47" t="s">
        <v>90</v>
      </c>
      <c r="L20" s="47" t="s">
        <v>88</v>
      </c>
      <c r="M20" s="77">
        <v>300</v>
      </c>
      <c r="N20" s="77">
        <v>6952</v>
      </c>
      <c r="O20" s="23" t="s">
        <v>33</v>
      </c>
      <c r="P20" s="79"/>
    </row>
    <row r="21" s="4" customFormat="1" ht="56.25" spans="1:16">
      <c r="A21" s="23">
        <v>14</v>
      </c>
      <c r="B21" s="45" t="s">
        <v>83</v>
      </c>
      <c r="C21" s="31" t="s">
        <v>26</v>
      </c>
      <c r="D21" s="34" t="s">
        <v>27</v>
      </c>
      <c r="E21" s="46">
        <v>500</v>
      </c>
      <c r="F21" s="32"/>
      <c r="G21" s="41" t="s">
        <v>84</v>
      </c>
      <c r="H21" s="47" t="s">
        <v>91</v>
      </c>
      <c r="I21" s="63" t="s">
        <v>80</v>
      </c>
      <c r="J21" s="48" t="s">
        <v>86</v>
      </c>
      <c r="K21" s="47" t="s">
        <v>92</v>
      </c>
      <c r="L21" s="47" t="s">
        <v>88</v>
      </c>
      <c r="M21" s="77">
        <v>230</v>
      </c>
      <c r="N21" s="77">
        <v>3210</v>
      </c>
      <c r="O21" s="23" t="s">
        <v>70</v>
      </c>
      <c r="P21" s="79"/>
    </row>
    <row r="22" s="4" customFormat="1" ht="56.25" spans="1:16">
      <c r="A22" s="23">
        <v>15</v>
      </c>
      <c r="B22" s="48" t="s">
        <v>93</v>
      </c>
      <c r="C22" s="31" t="s">
        <v>26</v>
      </c>
      <c r="D22" s="34" t="s">
        <v>27</v>
      </c>
      <c r="E22" s="34">
        <v>344</v>
      </c>
      <c r="F22" s="49"/>
      <c r="G22" s="34" t="s">
        <v>94</v>
      </c>
      <c r="H22" s="50" t="s">
        <v>95</v>
      </c>
      <c r="I22" s="63" t="s">
        <v>80</v>
      </c>
      <c r="J22" s="48" t="s">
        <v>96</v>
      </c>
      <c r="K22" s="86" t="s">
        <v>97</v>
      </c>
      <c r="L22" s="87" t="s">
        <v>98</v>
      </c>
      <c r="M22" s="80">
        <v>2380</v>
      </c>
      <c r="N22" s="80">
        <v>11206</v>
      </c>
      <c r="O22" s="23" t="s">
        <v>33</v>
      </c>
      <c r="P22" s="79"/>
    </row>
    <row r="23" s="5" customFormat="1" ht="11.25" spans="1:16">
      <c r="A23" s="29" t="s">
        <v>99</v>
      </c>
      <c r="B23" s="29"/>
      <c r="C23" s="29"/>
      <c r="D23" s="51"/>
      <c r="E23" s="23">
        <f>SUM(E24:E37)</f>
        <v>16292</v>
      </c>
      <c r="F23" s="51"/>
      <c r="G23" s="52"/>
      <c r="H23" s="51"/>
      <c r="I23" s="48"/>
      <c r="J23" s="51"/>
      <c r="K23" s="51"/>
      <c r="L23" s="51"/>
      <c r="M23" s="51"/>
      <c r="N23" s="51"/>
      <c r="O23" s="51"/>
      <c r="P23" s="79"/>
    </row>
    <row r="24" s="5" customFormat="1" ht="225" spans="1:16">
      <c r="A24" s="22">
        <v>1</v>
      </c>
      <c r="B24" s="53" t="s">
        <v>100</v>
      </c>
      <c r="C24" s="31" t="s">
        <v>101</v>
      </c>
      <c r="D24" s="32" t="s">
        <v>27</v>
      </c>
      <c r="E24" s="23">
        <v>2520</v>
      </c>
      <c r="F24" s="54" t="s">
        <v>102</v>
      </c>
      <c r="G24" s="31" t="s">
        <v>103</v>
      </c>
      <c r="H24" s="31" t="s">
        <v>104</v>
      </c>
      <c r="I24" s="48" t="s">
        <v>105</v>
      </c>
      <c r="J24" s="48" t="s">
        <v>106</v>
      </c>
      <c r="K24" s="49" t="s">
        <v>107</v>
      </c>
      <c r="L24" s="49" t="s">
        <v>108</v>
      </c>
      <c r="M24" s="31">
        <v>245</v>
      </c>
      <c r="N24" s="31">
        <v>12320</v>
      </c>
      <c r="O24" s="31"/>
      <c r="P24" s="79"/>
    </row>
    <row r="25" s="6" customFormat="1" ht="33.75" spans="1:16">
      <c r="A25" s="22">
        <v>2</v>
      </c>
      <c r="B25" s="55" t="s">
        <v>109</v>
      </c>
      <c r="C25" s="31" t="s">
        <v>101</v>
      </c>
      <c r="D25" s="32" t="s">
        <v>27</v>
      </c>
      <c r="E25" s="23">
        <v>1100</v>
      </c>
      <c r="F25" s="54"/>
      <c r="G25" s="31" t="s">
        <v>49</v>
      </c>
      <c r="H25" s="31" t="s">
        <v>59</v>
      </c>
      <c r="I25" s="48" t="s">
        <v>37</v>
      </c>
      <c r="J25" s="48" t="s">
        <v>51</v>
      </c>
      <c r="K25" s="88" t="s">
        <v>110</v>
      </c>
      <c r="L25" s="49" t="s">
        <v>111</v>
      </c>
      <c r="M25" s="31">
        <v>6003</v>
      </c>
      <c r="N25" s="31">
        <v>6003</v>
      </c>
      <c r="O25" s="35"/>
      <c r="P25" s="79"/>
    </row>
    <row r="26" s="6" customFormat="1" ht="78.75" spans="1:16">
      <c r="A26" s="22">
        <v>3</v>
      </c>
      <c r="B26" s="56" t="s">
        <v>112</v>
      </c>
      <c r="C26" s="31" t="s">
        <v>101</v>
      </c>
      <c r="D26" s="32" t="s">
        <v>27</v>
      </c>
      <c r="E26" s="31">
        <v>80</v>
      </c>
      <c r="F26" s="57"/>
      <c r="G26" s="34" t="s">
        <v>94</v>
      </c>
      <c r="H26" s="34" t="s">
        <v>113</v>
      </c>
      <c r="I26" s="34" t="s">
        <v>114</v>
      </c>
      <c r="J26" s="34" t="s">
        <v>96</v>
      </c>
      <c r="K26" s="34" t="s">
        <v>115</v>
      </c>
      <c r="L26" s="32" t="s">
        <v>116</v>
      </c>
      <c r="M26" s="31">
        <v>533</v>
      </c>
      <c r="N26" s="31">
        <v>1400</v>
      </c>
      <c r="O26" s="31"/>
      <c r="P26" s="79"/>
    </row>
    <row r="27" s="6" customFormat="1" ht="56.25" spans="1:16">
      <c r="A27" s="22">
        <v>4</v>
      </c>
      <c r="B27" s="56" t="s">
        <v>117</v>
      </c>
      <c r="C27" s="31" t="s">
        <v>101</v>
      </c>
      <c r="D27" s="32" t="s">
        <v>27</v>
      </c>
      <c r="E27" s="31">
        <v>200</v>
      </c>
      <c r="F27" s="57"/>
      <c r="G27" s="34" t="s">
        <v>94</v>
      </c>
      <c r="H27" s="34" t="s">
        <v>118</v>
      </c>
      <c r="I27" s="34" t="s">
        <v>114</v>
      </c>
      <c r="J27" s="34" t="s">
        <v>96</v>
      </c>
      <c r="K27" s="34" t="s">
        <v>119</v>
      </c>
      <c r="L27" s="32" t="s">
        <v>120</v>
      </c>
      <c r="M27" s="31">
        <v>222</v>
      </c>
      <c r="N27" s="31">
        <v>786</v>
      </c>
      <c r="O27" s="31"/>
      <c r="P27" s="79"/>
    </row>
    <row r="28" s="6" customFormat="1" ht="22.5" spans="1:16">
      <c r="A28" s="22">
        <v>5</v>
      </c>
      <c r="B28" s="31" t="s">
        <v>121</v>
      </c>
      <c r="C28" s="31" t="s">
        <v>101</v>
      </c>
      <c r="D28" s="32" t="s">
        <v>27</v>
      </c>
      <c r="E28" s="23">
        <v>18</v>
      </c>
      <c r="F28" s="49"/>
      <c r="G28" s="58" t="s">
        <v>94</v>
      </c>
      <c r="H28" s="50" t="s">
        <v>122</v>
      </c>
      <c r="I28" s="63" t="s">
        <v>114</v>
      </c>
      <c r="J28" s="48" t="s">
        <v>96</v>
      </c>
      <c r="K28" s="77" t="s">
        <v>123</v>
      </c>
      <c r="L28" s="89" t="s">
        <v>124</v>
      </c>
      <c r="M28" s="90">
        <v>318</v>
      </c>
      <c r="N28" s="90">
        <v>1172</v>
      </c>
      <c r="O28" s="49"/>
      <c r="P28" s="79"/>
    </row>
    <row r="29" s="6" customFormat="1" ht="33.75" spans="1:16">
      <c r="A29" s="22">
        <v>6</v>
      </c>
      <c r="B29" s="59" t="s">
        <v>125</v>
      </c>
      <c r="C29" s="31" t="s">
        <v>101</v>
      </c>
      <c r="D29" s="32" t="s">
        <v>27</v>
      </c>
      <c r="E29" s="45">
        <v>180</v>
      </c>
      <c r="F29" s="45" t="s">
        <v>126</v>
      </c>
      <c r="G29" s="58" t="s">
        <v>127</v>
      </c>
      <c r="H29" s="45" t="s">
        <v>128</v>
      </c>
      <c r="I29" s="63" t="s">
        <v>129</v>
      </c>
      <c r="J29" s="48" t="s">
        <v>130</v>
      </c>
      <c r="K29" s="43" t="s">
        <v>131</v>
      </c>
      <c r="L29" s="91" t="s">
        <v>132</v>
      </c>
      <c r="M29" s="90">
        <v>20</v>
      </c>
      <c r="N29" s="90">
        <v>85</v>
      </c>
      <c r="O29" s="49"/>
      <c r="P29" s="79"/>
    </row>
    <row r="30" s="6" customFormat="1" ht="45" spans="1:16">
      <c r="A30" s="22">
        <v>7</v>
      </c>
      <c r="B30" s="45" t="s">
        <v>133</v>
      </c>
      <c r="C30" s="31" t="s">
        <v>101</v>
      </c>
      <c r="D30" s="32" t="s">
        <v>27</v>
      </c>
      <c r="E30" s="45">
        <v>2062</v>
      </c>
      <c r="F30" s="45" t="s">
        <v>134</v>
      </c>
      <c r="G30" s="58" t="s">
        <v>127</v>
      </c>
      <c r="H30" s="45" t="s">
        <v>135</v>
      </c>
      <c r="I30" s="63" t="s">
        <v>136</v>
      </c>
      <c r="J30" s="48" t="s">
        <v>130</v>
      </c>
      <c r="K30" s="43" t="s">
        <v>137</v>
      </c>
      <c r="L30" s="92" t="s">
        <v>138</v>
      </c>
      <c r="M30" s="90">
        <v>9963</v>
      </c>
      <c r="N30" s="90">
        <v>40000</v>
      </c>
      <c r="O30" s="49"/>
      <c r="P30" s="79"/>
    </row>
    <row r="31" s="6" customFormat="1" ht="135" spans="1:16">
      <c r="A31" s="22">
        <v>8</v>
      </c>
      <c r="B31" s="59" t="s">
        <v>139</v>
      </c>
      <c r="C31" s="31" t="s">
        <v>101</v>
      </c>
      <c r="D31" s="32" t="s">
        <v>27</v>
      </c>
      <c r="E31" s="45">
        <v>902</v>
      </c>
      <c r="F31" s="45" t="s">
        <v>140</v>
      </c>
      <c r="G31" s="58" t="s">
        <v>127</v>
      </c>
      <c r="H31" s="45" t="s">
        <v>141</v>
      </c>
      <c r="I31" s="63" t="s">
        <v>142</v>
      </c>
      <c r="J31" s="48" t="s">
        <v>130</v>
      </c>
      <c r="K31" s="43" t="s">
        <v>143</v>
      </c>
      <c r="L31" s="89" t="s">
        <v>144</v>
      </c>
      <c r="M31" s="90">
        <v>120</v>
      </c>
      <c r="N31" s="90">
        <v>4500</v>
      </c>
      <c r="O31" s="49"/>
      <c r="P31" s="79"/>
    </row>
    <row r="32" s="6" customFormat="1" ht="45" spans="1:16">
      <c r="A32" s="22">
        <v>9</v>
      </c>
      <c r="B32" s="59" t="s">
        <v>145</v>
      </c>
      <c r="C32" s="31" t="s">
        <v>101</v>
      </c>
      <c r="D32" s="32" t="s">
        <v>27</v>
      </c>
      <c r="E32" s="45">
        <v>1850</v>
      </c>
      <c r="F32" s="45" t="s">
        <v>146</v>
      </c>
      <c r="G32" s="58" t="s">
        <v>127</v>
      </c>
      <c r="H32" s="45" t="s">
        <v>135</v>
      </c>
      <c r="I32" s="63" t="s">
        <v>80</v>
      </c>
      <c r="J32" s="48" t="s">
        <v>130</v>
      </c>
      <c r="K32" s="43" t="s">
        <v>147</v>
      </c>
      <c r="L32" s="89" t="s">
        <v>148</v>
      </c>
      <c r="M32" s="90">
        <v>8200</v>
      </c>
      <c r="N32" s="90">
        <v>35600</v>
      </c>
      <c r="O32" s="49"/>
      <c r="P32" s="79"/>
    </row>
    <row r="33" s="6" customFormat="1" ht="45" spans="1:16">
      <c r="A33" s="22">
        <v>10</v>
      </c>
      <c r="B33" s="59" t="s">
        <v>149</v>
      </c>
      <c r="C33" s="31" t="s">
        <v>101</v>
      </c>
      <c r="D33" s="32" t="s">
        <v>27</v>
      </c>
      <c r="E33" s="45">
        <v>1100</v>
      </c>
      <c r="F33" s="45" t="s">
        <v>150</v>
      </c>
      <c r="G33" s="58" t="s">
        <v>127</v>
      </c>
      <c r="H33" s="45" t="s">
        <v>135</v>
      </c>
      <c r="I33" s="63" t="s">
        <v>151</v>
      </c>
      <c r="J33" s="48" t="s">
        <v>130</v>
      </c>
      <c r="K33" s="43" t="s">
        <v>152</v>
      </c>
      <c r="L33" s="89" t="s">
        <v>153</v>
      </c>
      <c r="M33" s="90">
        <v>1800</v>
      </c>
      <c r="N33" s="90">
        <v>10000</v>
      </c>
      <c r="O33" s="49"/>
      <c r="P33" s="79"/>
    </row>
    <row r="34" s="6" customFormat="1" ht="45" spans="1:16">
      <c r="A34" s="22">
        <v>11</v>
      </c>
      <c r="B34" s="59" t="s">
        <v>154</v>
      </c>
      <c r="C34" s="31" t="s">
        <v>101</v>
      </c>
      <c r="D34" s="32" t="s">
        <v>27</v>
      </c>
      <c r="E34" s="45">
        <v>300</v>
      </c>
      <c r="F34" s="45" t="s">
        <v>155</v>
      </c>
      <c r="G34" s="58" t="s">
        <v>127</v>
      </c>
      <c r="H34" s="45" t="s">
        <v>135</v>
      </c>
      <c r="I34" s="63" t="s">
        <v>142</v>
      </c>
      <c r="J34" s="48" t="s">
        <v>130</v>
      </c>
      <c r="K34" s="43" t="s">
        <v>156</v>
      </c>
      <c r="L34" s="93" t="s">
        <v>157</v>
      </c>
      <c r="M34" s="90">
        <v>65</v>
      </c>
      <c r="N34" s="90">
        <v>239</v>
      </c>
      <c r="O34" s="49"/>
      <c r="P34" s="79"/>
    </row>
    <row r="35" s="6" customFormat="1" ht="78.75" spans="1:16">
      <c r="A35" s="22">
        <v>12</v>
      </c>
      <c r="B35" s="31" t="s">
        <v>158</v>
      </c>
      <c r="C35" s="31" t="s">
        <v>101</v>
      </c>
      <c r="D35" s="32" t="s">
        <v>48</v>
      </c>
      <c r="E35" s="45">
        <v>1750</v>
      </c>
      <c r="F35" s="59" t="s">
        <v>159</v>
      </c>
      <c r="G35" s="60" t="s">
        <v>127</v>
      </c>
      <c r="H35" s="59" t="s">
        <v>135</v>
      </c>
      <c r="I35" s="94" t="s">
        <v>80</v>
      </c>
      <c r="J35" s="94" t="s">
        <v>130</v>
      </c>
      <c r="K35" s="95" t="s">
        <v>160</v>
      </c>
      <c r="L35" s="88" t="s">
        <v>161</v>
      </c>
      <c r="M35" s="96">
        <v>3062</v>
      </c>
      <c r="N35" s="96">
        <v>10710</v>
      </c>
      <c r="O35" s="49"/>
      <c r="P35" s="79"/>
    </row>
    <row r="36" s="6" customFormat="1" ht="33.75" spans="1:16">
      <c r="A36" s="22">
        <v>13</v>
      </c>
      <c r="B36" s="31" t="s">
        <v>162</v>
      </c>
      <c r="C36" s="31" t="s">
        <v>101</v>
      </c>
      <c r="D36" s="32" t="s">
        <v>48</v>
      </c>
      <c r="E36" s="45">
        <v>3360</v>
      </c>
      <c r="F36" s="59" t="s">
        <v>163</v>
      </c>
      <c r="G36" s="60" t="s">
        <v>127</v>
      </c>
      <c r="H36" s="59" t="s">
        <v>135</v>
      </c>
      <c r="I36" s="94" t="s">
        <v>80</v>
      </c>
      <c r="J36" s="94" t="s">
        <v>130</v>
      </c>
      <c r="K36" s="95" t="s">
        <v>164</v>
      </c>
      <c r="L36" s="89" t="s">
        <v>165</v>
      </c>
      <c r="M36" s="96">
        <v>1082</v>
      </c>
      <c r="N36" s="96">
        <v>3790</v>
      </c>
      <c r="O36" s="49"/>
      <c r="P36" s="79"/>
    </row>
    <row r="37" s="6" customFormat="1" ht="67.5" spans="1:16">
      <c r="A37" s="22">
        <v>14</v>
      </c>
      <c r="B37" s="31" t="s">
        <v>166</v>
      </c>
      <c r="C37" s="31" t="s">
        <v>101</v>
      </c>
      <c r="D37" s="32" t="s">
        <v>48</v>
      </c>
      <c r="E37" s="45">
        <v>870</v>
      </c>
      <c r="F37" s="59" t="s">
        <v>167</v>
      </c>
      <c r="G37" s="60" t="s">
        <v>127</v>
      </c>
      <c r="H37" s="59" t="s">
        <v>135</v>
      </c>
      <c r="I37" s="94" t="s">
        <v>80</v>
      </c>
      <c r="J37" s="94" t="s">
        <v>130</v>
      </c>
      <c r="K37" s="95" t="s">
        <v>168</v>
      </c>
      <c r="L37" s="97" t="s">
        <v>169</v>
      </c>
      <c r="M37" s="96">
        <v>14625</v>
      </c>
      <c r="N37" s="96">
        <v>51180</v>
      </c>
      <c r="O37" s="49"/>
      <c r="P37" s="79"/>
    </row>
    <row r="38" s="6" customFormat="1" ht="11.25" spans="1:16">
      <c r="A38" s="22"/>
      <c r="B38" s="61" t="s">
        <v>170</v>
      </c>
      <c r="C38" s="62"/>
      <c r="D38" s="35"/>
      <c r="E38" s="23">
        <v>500</v>
      </c>
      <c r="F38" s="35"/>
      <c r="G38" s="31"/>
      <c r="H38" s="35"/>
      <c r="I38" s="35"/>
      <c r="J38" s="35"/>
      <c r="K38" s="35"/>
      <c r="L38" s="35"/>
      <c r="M38" s="35"/>
      <c r="N38" s="35"/>
      <c r="O38" s="35"/>
      <c r="P38" s="79"/>
    </row>
    <row r="39" s="6" customFormat="1" ht="68.25" spans="1:16">
      <c r="A39" s="22">
        <v>1</v>
      </c>
      <c r="B39" s="31" t="s">
        <v>171</v>
      </c>
      <c r="C39" s="31" t="s">
        <v>101</v>
      </c>
      <c r="D39" s="35" t="s">
        <v>172</v>
      </c>
      <c r="E39" s="23">
        <v>250</v>
      </c>
      <c r="F39" s="31" t="s">
        <v>173</v>
      </c>
      <c r="G39" s="31" t="s">
        <v>127</v>
      </c>
      <c r="H39" s="35" t="s">
        <v>174</v>
      </c>
      <c r="I39" s="63" t="s">
        <v>142</v>
      </c>
      <c r="J39" s="48"/>
      <c r="K39" s="35" t="s">
        <v>175</v>
      </c>
      <c r="L39" s="92" t="s">
        <v>176</v>
      </c>
      <c r="M39" s="35">
        <v>12</v>
      </c>
      <c r="N39" s="35">
        <v>40</v>
      </c>
      <c r="O39" s="35"/>
      <c r="P39" s="79"/>
    </row>
    <row r="40" s="6" customFormat="1" ht="68.25" spans="1:16">
      <c r="A40" s="22">
        <v>2</v>
      </c>
      <c r="B40" s="31" t="s">
        <v>171</v>
      </c>
      <c r="C40" s="31" t="s">
        <v>101</v>
      </c>
      <c r="D40" s="35" t="s">
        <v>177</v>
      </c>
      <c r="E40" s="23">
        <v>250</v>
      </c>
      <c r="F40" s="31" t="s">
        <v>173</v>
      </c>
      <c r="G40" s="31" t="s">
        <v>127</v>
      </c>
      <c r="H40" s="63" t="s">
        <v>174</v>
      </c>
      <c r="I40" s="63" t="s">
        <v>142</v>
      </c>
      <c r="J40" s="48"/>
      <c r="K40" s="35" t="s">
        <v>175</v>
      </c>
      <c r="L40" s="35" t="s">
        <v>178</v>
      </c>
      <c r="M40" s="35">
        <v>13</v>
      </c>
      <c r="N40" s="35">
        <v>45</v>
      </c>
      <c r="O40" s="35"/>
      <c r="P40" s="79"/>
    </row>
    <row r="41" s="7" customFormat="1" ht="12" spans="1:16">
      <c r="A41" s="61" t="s">
        <v>179</v>
      </c>
      <c r="B41" s="62"/>
      <c r="C41" s="35"/>
      <c r="D41" s="35"/>
      <c r="E41" s="23">
        <f>SUM(E42:E45)</f>
        <v>539</v>
      </c>
      <c r="F41" s="35"/>
      <c r="G41" s="31"/>
      <c r="H41" s="63"/>
      <c r="I41" s="35"/>
      <c r="J41" s="48"/>
      <c r="K41" s="35"/>
      <c r="L41" s="35"/>
      <c r="M41" s="35"/>
      <c r="N41" s="35"/>
      <c r="O41" s="35"/>
      <c r="P41" s="79"/>
    </row>
    <row r="42" s="7" customFormat="1" ht="22.5" spans="1:16">
      <c r="A42" s="31">
        <v>1</v>
      </c>
      <c r="B42" s="55" t="s">
        <v>180</v>
      </c>
      <c r="C42" s="55" t="s">
        <v>180</v>
      </c>
      <c r="D42" s="32" t="s">
        <v>27</v>
      </c>
      <c r="E42" s="23">
        <v>380</v>
      </c>
      <c r="F42" s="64" t="s">
        <v>181</v>
      </c>
      <c r="G42" s="34" t="s">
        <v>49</v>
      </c>
      <c r="H42" s="50"/>
      <c r="I42" s="63" t="s">
        <v>37</v>
      </c>
      <c r="J42" s="48"/>
      <c r="K42" s="77" t="s">
        <v>182</v>
      </c>
      <c r="L42" s="98" t="s">
        <v>183</v>
      </c>
      <c r="M42" s="90">
        <v>1400</v>
      </c>
      <c r="N42" s="90">
        <v>1400</v>
      </c>
      <c r="O42" s="35"/>
      <c r="P42" s="79"/>
    </row>
    <row r="43" s="7" customFormat="1" ht="33.75" spans="1:16">
      <c r="A43" s="31">
        <v>2</v>
      </c>
      <c r="B43" s="55" t="s">
        <v>184</v>
      </c>
      <c r="C43" s="55" t="s">
        <v>184</v>
      </c>
      <c r="D43" s="32" t="s">
        <v>27</v>
      </c>
      <c r="E43" s="65">
        <v>113</v>
      </c>
      <c r="F43" s="31"/>
      <c r="G43" s="34" t="s">
        <v>49</v>
      </c>
      <c r="H43" s="35"/>
      <c r="I43" s="48" t="s">
        <v>37</v>
      </c>
      <c r="J43" s="48"/>
      <c r="K43" s="65" t="s">
        <v>185</v>
      </c>
      <c r="L43" s="99" t="s">
        <v>186</v>
      </c>
      <c r="M43" s="23">
        <v>180</v>
      </c>
      <c r="N43" s="80">
        <v>528</v>
      </c>
      <c r="O43" s="35"/>
      <c r="P43" s="79"/>
    </row>
    <row r="44" s="7" customFormat="1" ht="33.75" spans="1:16">
      <c r="A44" s="31">
        <v>3</v>
      </c>
      <c r="B44" s="55" t="s">
        <v>184</v>
      </c>
      <c r="C44" s="55" t="s">
        <v>184</v>
      </c>
      <c r="D44" s="32" t="s">
        <v>27</v>
      </c>
      <c r="E44" s="65">
        <v>26</v>
      </c>
      <c r="F44" s="31"/>
      <c r="G44" s="34" t="s">
        <v>127</v>
      </c>
      <c r="H44" s="35"/>
      <c r="I44" s="48" t="s">
        <v>37</v>
      </c>
      <c r="J44" s="48"/>
      <c r="K44" s="65" t="s">
        <v>185</v>
      </c>
      <c r="L44" s="99" t="s">
        <v>186</v>
      </c>
      <c r="M44" s="23">
        <v>181</v>
      </c>
      <c r="N44" s="80">
        <v>529</v>
      </c>
      <c r="O44" s="100"/>
      <c r="P44" s="101"/>
    </row>
    <row r="45" s="7" customFormat="1" ht="33.75" spans="1:16">
      <c r="A45" s="31">
        <v>4</v>
      </c>
      <c r="B45" s="55" t="s">
        <v>184</v>
      </c>
      <c r="C45" s="55" t="s">
        <v>184</v>
      </c>
      <c r="D45" s="32" t="s">
        <v>27</v>
      </c>
      <c r="E45" s="65">
        <v>20</v>
      </c>
      <c r="F45" s="31"/>
      <c r="G45" s="34" t="s">
        <v>94</v>
      </c>
      <c r="H45" s="35"/>
      <c r="I45" s="48" t="s">
        <v>37</v>
      </c>
      <c r="J45" s="48"/>
      <c r="K45" s="65" t="s">
        <v>185</v>
      </c>
      <c r="L45" s="99" t="s">
        <v>186</v>
      </c>
      <c r="M45" s="23">
        <v>182</v>
      </c>
      <c r="N45" s="80">
        <v>530</v>
      </c>
      <c r="O45" s="100"/>
      <c r="P45" s="101"/>
    </row>
    <row r="46" s="7" customFormat="1" ht="12" spans="1:15">
      <c r="A46" s="66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="7" customFormat="1" ht="12" spans="1:15">
      <c r="A47" s="66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="7" customFormat="1" ht="12" spans="1:15">
      <c r="A48" s="66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="7" customFormat="1" ht="15" customHeight="1" spans="1:15">
      <c r="A49" s="66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="7" customFormat="1" ht="26.1" customHeight="1" spans="1:15">
      <c r="A50" s="66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="8" customFormat="1" ht="12.75" spans="1:14">
      <c r="A51" s="9"/>
      <c r="B51" s="67"/>
      <c r="C51" s="67"/>
      <c r="E51" s="67"/>
      <c r="F51" s="67"/>
      <c r="G51" s="67"/>
      <c r="H51" s="67"/>
      <c r="I51" s="67"/>
      <c r="J51" s="67"/>
      <c r="K51" s="67"/>
      <c r="L51" s="67"/>
      <c r="M51" s="67"/>
      <c r="N51" s="67"/>
    </row>
    <row r="52" s="1" customFormat="1" spans="1:14">
      <c r="A52" s="9"/>
      <c r="B52" s="68"/>
      <c r="C52" s="8"/>
      <c r="E52" s="11"/>
      <c r="F52" s="8"/>
      <c r="G52" s="69"/>
      <c r="H52" s="13"/>
      <c r="I52" s="8"/>
      <c r="J52" s="8"/>
      <c r="K52" s="68"/>
      <c r="L52" s="8"/>
      <c r="M52" s="8"/>
      <c r="N52" s="8"/>
    </row>
  </sheetData>
  <autoFilter ref="A5:P45">
    <extLst/>
  </autoFilter>
  <mergeCells count="25">
    <mergeCell ref="A1:B1"/>
    <mergeCell ref="A2:O2"/>
    <mergeCell ref="A3:E3"/>
    <mergeCell ref="F3:L3"/>
    <mergeCell ref="N3:O3"/>
    <mergeCell ref="M4:N4"/>
    <mergeCell ref="A6:C6"/>
    <mergeCell ref="A7:C7"/>
    <mergeCell ref="A23:C23"/>
    <mergeCell ref="B38:C38"/>
    <mergeCell ref="A41:B4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O4:O5"/>
    <mergeCell ref="P4:P5"/>
  </mergeCells>
  <conditionalFormatting sqref="B8">
    <cfRule type="duplicateValues" dxfId="0" priority="1"/>
  </conditionalFormatting>
  <dataValidations count="2">
    <dataValidation type="list" allowBlank="1" showInputMessage="1" showErrorMessage="1" sqref="D23 D4:D7">
      <formula1>"中央财政专项扶贫资金,水利发展资金,农业生产发展资金,林业改革资金,农业综合开发补助资金,农村综合改革转移支付,新增建设用地有偿使用费安排的高标准基本农田建设补助资金,农村环境连片整治示范资金,车购税收入补助地方用于一般公路建设项目资金（支持农村公路部分）,农村危房改造补助资金,中央专项彩票公益金支持扶贫资金,产粮大县奖励资金,生猪（生羊）调出大县奖励资金,农业资源及生态保护补助资金,服务业发展专项资金,旅游发展基金,中央预算内投资用于“三农建设部分”,自治区专项扶贫资金,脱贫攻坚地方债"</formula1>
    </dataValidation>
    <dataValidation allowBlank="1" showInputMessage="1" showErrorMessage="1" sqref="D38 D39 D40 D41"/>
  </dataValidations>
  <pageMargins left="0.503472222222222" right="0.503472222222222" top="0.554861111111111" bottom="0.554861111111111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修改后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马刚</dc:creator>
  <cp:lastModifiedBy>WPS_1641029549</cp:lastModifiedBy>
  <dcterms:created xsi:type="dcterms:W3CDTF">2019-10-04T18:23:00Z</dcterms:created>
  <cp:lastPrinted>2021-06-01T18:53:00Z</cp:lastPrinted>
  <dcterms:modified xsi:type="dcterms:W3CDTF">2022-04-18T03:52:50Z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F0A4FA6A08FD4BD886DF4CA50CF34FBF</vt:lpwstr>
  </property>
  <property fmtid="{D5CDD505-2E9C-101B-9397-08002B2CF9AE}" pid="4" name="commondata">
    <vt:lpwstr>eyJoZGlkIjoiNTc3MjhiZjY4NTMwZDlhM2UzNTg2ZjdlZjg3OWJkZTYifQ==</vt:lpwstr>
  </property>
</Properties>
</file>