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125"/>
  </bookViews>
  <sheets>
    <sheet name="修改后" sheetId="3" r:id="rId1"/>
  </sheets>
  <definedNames>
    <definedName name="_xlnm._FilterDatabase" localSheetId="0" hidden="1">修改后!$A$5:$O$56</definedName>
    <definedName name="_xlnm.Print_Titles" localSheetId="0">修改后!$2:$5</definedName>
  </definedNames>
  <calcPr calcId="144525" concurrentCalc="0"/>
</workbook>
</file>

<file path=xl/sharedStrings.xml><?xml version="1.0" encoding="utf-8"?>
<sst xmlns="http://schemas.openxmlformats.org/spreadsheetml/2006/main" count="461" uniqueCount="253">
  <si>
    <t>附件2</t>
  </si>
  <si>
    <t xml:space="preserve"> </t>
  </si>
  <si>
    <t>隆德县2023年统筹整合使用财政涉农资金项目任务清单</t>
  </si>
  <si>
    <t>填报单位（盖章）：隆德县财政局</t>
  </si>
  <si>
    <t xml:space="preserve">                                                                                              填报日期：2023年2月14日  </t>
  </si>
  <si>
    <t>单位：万元</t>
  </si>
  <si>
    <t>序号</t>
  </si>
  <si>
    <t>项目名称</t>
  </si>
  <si>
    <t>项目类别</t>
  </si>
  <si>
    <t>资金来源</t>
  </si>
  <si>
    <t>资金规模</t>
  </si>
  <si>
    <t>补助标准</t>
  </si>
  <si>
    <t>实施单位</t>
  </si>
  <si>
    <t>实施地点</t>
  </si>
  <si>
    <t>实施时间</t>
  </si>
  <si>
    <t>责任人</t>
  </si>
  <si>
    <t>主要内容</t>
  </si>
  <si>
    <t>绩效目标</t>
  </si>
  <si>
    <t>受益情况</t>
  </si>
  <si>
    <t>备注</t>
  </si>
  <si>
    <t>受益户数</t>
  </si>
  <si>
    <t>受益人数</t>
  </si>
  <si>
    <t>合计</t>
  </si>
  <si>
    <t>一、农村基础设施</t>
  </si>
  <si>
    <t>隆德县张程乡道路硬化及排水除险建设项目</t>
  </si>
  <si>
    <t>农村基础设施</t>
  </si>
  <si>
    <t>中央衔接资金</t>
  </si>
  <si>
    <t>民宗局</t>
  </si>
  <si>
    <t>张程乡</t>
  </si>
  <si>
    <t>2023.3-2023.12</t>
  </si>
  <si>
    <t>马嫣</t>
  </si>
  <si>
    <t>硬化道路3404米（18厘米厚C25混凝土路面，路面宽约6米），混凝土梯形边沟1856米，浆砌片石矩形边沟735米，矩形盖板边沟174米，拦水带895米，涵洞10座，钢制减速带5.4米，波形防护栏688米，道口标志12根，示警桩14根，里程碑3块，标志牌20块；钢板急流槽94.5米，沟边整修边坡1974立方米，换填碎石、片石1900立方米，冲沟回填土方3855立方米，盲沟80米。</t>
  </si>
  <si>
    <t>通过该项目的实施，解决张程乡10011人的交通出行问题，给当地群众的生产生活带来极大的便利性，当地的人居环境得到有效改善，同时带动当地农民工就业，农民工收入提高。</t>
  </si>
  <si>
    <t>移民安置点人居环境改善项目</t>
  </si>
  <si>
    <t>乡村振兴局</t>
  </si>
  <si>
    <t>全县9个乡镇移民点</t>
  </si>
  <si>
    <t>2023.4-2023.6</t>
  </si>
  <si>
    <t>王小龙</t>
  </si>
  <si>
    <t>建设排水渠1905米、草坪砖护坡150平米、毛石挡土墙1550立方米、过户板120个、混凝土矩形盖板边沟2733米、路面维修990平米、急流槽50米、漫水桥加宽1处、面包砖120平米、砂砾路1020米。</t>
  </si>
  <si>
    <t>通过该项目的实施可以有效改善移民点基础设施，提升了广大移民群众人居环境，满足了群众生产生活需要，同时带动120多人务工就业，受益贫困人口满意度98%以上，达到项目建设农户增收和激发群众内生动力方面双赢的目的。</t>
  </si>
  <si>
    <t>隆德县奠安灌区续建配套（现代高效节水农业）项目</t>
  </si>
  <si>
    <t>水务局</t>
  </si>
  <si>
    <t>奠安乡</t>
  </si>
  <si>
    <t>2023.4-2023.9</t>
  </si>
  <si>
    <t>柳永奎</t>
  </si>
  <si>
    <t>铺设输水管道11公里，铺设配水管道17公里，配套田间灌溉设施，安装自动化控制及计量设备，改善恢复灌溉面积0.2万亩，以景林塘坝、梁堡水库、杨沟水库为灌溉水源，建扬水站，新增高效节水灌区0.2万亩。</t>
  </si>
  <si>
    <r>
      <rPr>
        <sz val="9"/>
        <rFont val="仿宋_GB2312"/>
        <charset val="134"/>
      </rPr>
      <t>项目区干旱少雨，生态环境脆弱，本工程的建设从一定程度上减轻生态环境破坏，维持区域生态平衡。工程的建设，可以涵养水源、稳固土壤、净化空气、降温</t>
    </r>
    <r>
      <rPr>
        <sz val="9"/>
        <rFont val="宋体"/>
        <charset val="134"/>
      </rPr>
      <t>増</t>
    </r>
    <r>
      <rPr>
        <sz val="9"/>
        <rFont val="仿宋_GB2312"/>
        <charset val="134"/>
      </rPr>
      <t>湿、降低噪音，净化大气污染物等作用，同时最重要的是可以防止水土流
失，大大提升生态环境质量。为灌区农民增产增收创造条件，随着工程的建设逐渐发挥其效益。灌区种植玉米3369亩，亩均生产能力按620kg计算，实施项目后亩均纯收入1124元，年效益 378.74 万元。水利措施与农业和管理等措施进行分摊，分摊系数取 0.6，灌溉效益 136.35 万元。</t>
    </r>
  </si>
  <si>
    <t>隆德县张银库井灌区续建配套（现代高效节水农业）项目</t>
  </si>
  <si>
    <t>好水乡</t>
  </si>
  <si>
    <t>2023.4-2023.10</t>
  </si>
  <si>
    <t>设计灌溉面积1.2万亩，其中滴灌面积0.2万亩，低压管灌滴灌面积1.0万亩。平整土地0.2万亩，土壤改良0.2万亩。引水工程：新建扬水泵站1座，铺设更换管道总长16.97公里；新建200立方米减压池1座；新建控制阀井、排气补气阀井、减压阀井等77座，更换下老庄水库水泵机组1台（套）及配套设施。田间工程：铺设管道167.68公里，新建控制阀井、分水阀井、过路建筑物等915座。张银片区设置控制中心1处，配套自动化控制系统。</t>
  </si>
  <si>
    <t>本工程实施后，可改善灌溉面积 1.2 万亩，新增灌溉效益为 364.8 万元。对隆德县张银灌区配置输水主管道，达到充分利用地表水资源，减少地下水资源开采的目的，并通过骨干工程现代化建设，以提高灌区管理水平，推进灌区农业水价改革，为张银灌区的高质量和可持续发展提供保障。</t>
  </si>
  <si>
    <t>隆德县联财镇剡坪村、凤岭乡卜岔薛岔村现代高效节水农业项目</t>
  </si>
  <si>
    <t>联财镇、凤岭乡</t>
  </si>
  <si>
    <t>凤岭乡以卜岔水库为水源，铺设输、配水管道13.6公里，配套建筑物36座，田间配套300亩，以大湾水库为水源，建扬水站1座，高效节水田间配套700亩；联财镇剡坪水库为水源，建扬水站1座，高效节水田间配套1000亩，输配水管网进口安装计量设施，重要节点全部智能控制。</t>
  </si>
  <si>
    <t>联财镇剡坪村项目区农田为分布于筛子河流域末端西岸的塬台地，地势平坦，土层深厚，东面为剡坪水保骨干坝；凤岭乡卜岔薛岔村以卜岔水库为水源，水土资源开发利用条件好，为了把有限的水资源加以充分利用，彻底改变项目区有水无灌的现象，建立起节水型水利发展模式，实现水资源的合理开发与优化配置。凤岭乡以卜岔水库为水源,田间配套300亩;以大湾水库为水源,高效节水田间配套700亩；联财镇剡坪水库为水源，高效节水田间配套1000亩，输配水管网进口安装计量设施，重要节点全部智能控制，项目农产品新增效益57万元。</t>
  </si>
  <si>
    <t>隆德县2023年农村人居环境整治项目</t>
  </si>
  <si>
    <t>住建局</t>
  </si>
  <si>
    <t>温堡乡新庄村、张程乡张程村、杨河乡串河村</t>
  </si>
  <si>
    <t>2023年</t>
  </si>
  <si>
    <t>冶文军</t>
  </si>
  <si>
    <r>
      <rPr>
        <sz val="9"/>
        <rFont val="仿宋_GB2312"/>
        <charset val="134"/>
      </rPr>
      <t>对温堡乡新庄村、张程乡张程村、杨河乡串河村农户房前屋后环境整治3500</t>
    </r>
    <r>
      <rPr>
        <sz val="9"/>
        <rFont val="宋体"/>
        <charset val="134"/>
      </rPr>
      <t>㎡</t>
    </r>
    <r>
      <rPr>
        <sz val="9"/>
        <rFont val="仿宋_GB2312"/>
        <charset val="134"/>
      </rPr>
      <t>、排水渠4000M、道路两侧及边坡等进行整治8200</t>
    </r>
    <r>
      <rPr>
        <sz val="9"/>
        <rFont val="宋体"/>
        <charset val="134"/>
      </rPr>
      <t>㎡</t>
    </r>
    <r>
      <rPr>
        <sz val="9"/>
        <rFont val="仿宋_GB2312"/>
        <charset val="134"/>
      </rPr>
      <t>，切实改善村容村貌、提升人居环境。</t>
    </r>
  </si>
  <si>
    <t>修建户房前屋后环境整治、排水渠、道路两侧及边坡，补齐基础设施建设短板，彻底解决项目地区群众生活生产环境，提高居民的生活水平和生产质量。</t>
  </si>
  <si>
    <t>隆德县2023年巩固脱贫攻坚成果与乡村振兴有效衔接基础设施项目</t>
  </si>
  <si>
    <t>城关镇
奠安乡
陈靳乡
神林乡</t>
  </si>
  <si>
    <t>2023.3-2023.10</t>
  </si>
  <si>
    <r>
      <rPr>
        <sz val="9"/>
        <rFont val="仿宋_GB2312"/>
        <charset val="134"/>
      </rPr>
      <t>城关镇三合村：新建道路3085</t>
    </r>
    <r>
      <rPr>
        <sz val="9"/>
        <rFont val="宋体"/>
        <charset val="134"/>
      </rPr>
      <t>㎡</t>
    </r>
    <r>
      <rPr>
        <sz val="9"/>
        <rFont val="仿宋_GB2312"/>
        <charset val="134"/>
      </rPr>
      <t>、混凝土排水渠1000m、毛石护坡30m，咀头村：新建道路2480</t>
    </r>
    <r>
      <rPr>
        <sz val="9"/>
        <rFont val="宋体"/>
        <charset val="134"/>
      </rPr>
      <t>㎡</t>
    </r>
    <r>
      <rPr>
        <sz val="9"/>
        <rFont val="仿宋_GB2312"/>
        <charset val="134"/>
      </rPr>
      <t>、混凝土排水渠2600m。奠安乡张田村：混凝土排水渠3000m。陈靳乡新和村：新建道路2360</t>
    </r>
    <r>
      <rPr>
        <sz val="9"/>
        <rFont val="宋体"/>
        <charset val="134"/>
      </rPr>
      <t>㎡</t>
    </r>
    <r>
      <rPr>
        <sz val="9"/>
        <rFont val="仿宋_GB2312"/>
        <charset val="134"/>
      </rPr>
      <t>、 混凝土排水渠530m、毛石排水渠240m、承重盖板450m。神林乡杨野河村：道路硬化3000平方米、混泥土水渠2400米、毛石护坡180米；辛平村道路硬化2000平方米、混泥土水渠300米、毛石护坡40米。</t>
    </r>
  </si>
  <si>
    <t>通过该项目的实施可以有效改善农村基础设施，补齐基础设施短板弱项，彻底解决广大群众“行路难、难行路”问题，不断夯实农村发展基础，使农村环境更加完善。同时带动40人次务工就业，受益贫困人口满意度98%以上，达到项目建设农户增收和激发群众内生动力方面双赢的目的。</t>
  </si>
  <si>
    <t>隆德县凤岭乡齐岔村“蜂旅融合”产业示范园基础设施2023年以工代赈项目</t>
  </si>
  <si>
    <t>凤岭乡</t>
  </si>
  <si>
    <t>凤岭乡齐岔村</t>
  </si>
  <si>
    <t>2023.1-2023.12</t>
  </si>
  <si>
    <t>张赛虎</t>
  </si>
  <si>
    <t>建设道路 820米，改造民宿 19 间、旅游餐馆13 间，建设旅游文化广场、小型蜂蜜冷链仓储 、蜂蜜研学馆及配套设施 。</t>
  </si>
  <si>
    <t>该以工代赈项目建设完成后，能够完善凤岭乡齐岔村上梁老街基础配套设施，促进各村以发展特色经济和产业化经营为手段，培育壮大支柱产业，拓宽就业门路，奠定增收基础，不断增加农民收入。本项目在施工建设中，预计带动当地群众务工人数110人，其中监测户人数2人；脱贫户人数89人；一般户人数19人。计划劳务用工报酬金额114.97万元。</t>
  </si>
  <si>
    <r>
      <rPr>
        <sz val="9"/>
        <rFont val="仿宋_GB2312"/>
        <charset val="134"/>
      </rPr>
      <t>隆德县奠安乡马坪村肉牛养殖园区基础设施</t>
    </r>
    <r>
      <rPr>
        <sz val="8"/>
        <rFont val="仿宋_GB2312"/>
        <charset val="134"/>
      </rPr>
      <t>2023</t>
    </r>
    <r>
      <rPr>
        <sz val="9"/>
        <rFont val="仿宋_GB2312"/>
        <charset val="134"/>
      </rPr>
      <t>年以工代赈项目</t>
    </r>
  </si>
  <si>
    <t>奠安乡马坪村</t>
  </si>
  <si>
    <t>2023.3-2023.9</t>
  </si>
  <si>
    <t>张金禄</t>
  </si>
  <si>
    <t>新建牛棚3座、堆粪棚1座、消毒室1座、饲料棚1座、青贮池1座，硬化园区道路1535.85平方米、场地3244.54平方米。</t>
  </si>
  <si>
    <t>促进农村经济发展，增加农民收入，拓宽农民就业渠道，促进农民增收致富，社会、经济效益显著。</t>
  </si>
  <si>
    <t>隆德县沙塘镇农村特色产业发展基础设施2023年以工代赈项目</t>
  </si>
  <si>
    <t>沙塘镇</t>
  </si>
  <si>
    <t>袁亚亚</t>
  </si>
  <si>
    <t>建设排水沟 42.5 公里、排洪沟 1.5 公里，维修生产道路31.5公里、过水桥 10 座、毛石护坡 360立方米、砼管涵 420 米、场地硬化 120 平方米。</t>
  </si>
  <si>
    <t xml:space="preserve">项目建设过程中可吸纳本镇劳动力70人参与务工，实现务工收入60余万。项目建成后可极大改善安置区基础设施条件，提升小区公共服务设施，增强群众幸福感、获得感。 </t>
  </si>
  <si>
    <t>隆德县陈靳乡新和村乡村旅游基础设施提升2023 年以工代赈项目</t>
  </si>
  <si>
    <t>陈靳乡</t>
  </si>
  <si>
    <t>陈靳乡新和村</t>
  </si>
  <si>
    <t>陈健祯</t>
  </si>
  <si>
    <t>建设旅游道路1.8公里，排水沟2.7公里，硬化场地 230 平方米，改造道路 3840 平方米及附属工程。</t>
  </si>
  <si>
    <t>年度总体目标：该项目的实施有利于改善陈靳乡新和村基础设施条件，提升旅游道路通行能力，扩大旅游停车场停车容量，加快乡村振兴步伐。质量指标：工程验收合格率≥100%；时效指标：工程完成及时率≥98%，经济效益指标：带动增加劳动者全年总收入 108.09 万元，社会效益指标：受益建档立卡贫困人口数 57 人，满意度指标：以工代赈参与群众满意度≥98%，受益贫困人口满意度≥98%。</t>
  </si>
  <si>
    <t>隆德县大庄库井灌区续建配套（现代高效节水农业）项目</t>
  </si>
  <si>
    <t>脱贫攻坚地方债</t>
  </si>
  <si>
    <t>观庄乡观堡、倪套、前庄、大庄、红堡、</t>
  </si>
  <si>
    <t>2023年4月-2023年10月</t>
  </si>
  <si>
    <t>配套灌溉面积1.6万亩，其中红堡片区0.65万亩；倪套滴灌片区0.15万亩；后窑片区0.25万亩，槽子片区0.23万亩，前庄片区0.32万亩。平整土地面积0.22万亩。土壤改良面积0.1万亩。铺设各类管道275.34公里，新建各类阀井、给水栓、过路建筑物、等建筑物、过沟建筑物等6588座， 配套管道泵站、管道泵、潜水泵、砂石和叠片组合式过滤器、钢筋砼取水井、进水前池等设施，新建自动化控制系统和控制中心。</t>
  </si>
  <si>
    <r>
      <rPr>
        <sz val="9"/>
        <rFont val="仿宋_GB2312"/>
        <charset val="134"/>
      </rPr>
      <t>本工程实施后，可改善灌溉面积1.6万亩，项目前农产品总效益944.5万元，项目后农产品总效益1402.0万元，新增效益457.5万元。通过健全土壤墒情与耕地质量监测网络体系，提高了政府决策的科学化水平。灌区总用水量节约指标75.22万m</t>
    </r>
    <r>
      <rPr>
        <vertAlign val="superscript"/>
        <sz val="9"/>
        <rFont val="仿宋_GB2312"/>
        <charset val="134"/>
      </rPr>
      <t>3</t>
    </r>
    <r>
      <rPr>
        <sz val="9"/>
        <rFont val="仿宋_GB2312"/>
        <charset val="134"/>
      </rPr>
      <t>。</t>
    </r>
  </si>
  <si>
    <t>奠安乡大洋养殖业供水及杨沟—范家峡水库工程</t>
  </si>
  <si>
    <t>隆德县奠安乡</t>
  </si>
  <si>
    <t>2023年4月-2023年7月</t>
  </si>
  <si>
    <r>
      <rPr>
        <sz val="9"/>
        <rFont val="仿宋_GB2312"/>
        <charset val="134"/>
      </rPr>
      <t>分别在杨沟水库、孟沟塘坝修建缆车式泵站，加压引水至孟沟塘坝右岸新建300m</t>
    </r>
    <r>
      <rPr>
        <sz val="9"/>
        <rFont val="宋体"/>
        <charset val="134"/>
      </rPr>
      <t>³</t>
    </r>
    <r>
      <rPr>
        <sz val="9"/>
        <rFont val="仿宋_GB2312"/>
        <charset val="134"/>
      </rPr>
      <t>蓄水池，两水库（塘坝）水汇流至蓄水池后再通过安装卧式潜水泵二次加压，铺设上水管道引水水至海子村新建500m</t>
    </r>
    <r>
      <rPr>
        <sz val="9"/>
        <rFont val="宋体"/>
        <charset val="134"/>
      </rPr>
      <t>³</t>
    </r>
    <r>
      <rPr>
        <sz val="9"/>
        <rFont val="仿宋_GB2312"/>
        <charset val="134"/>
      </rPr>
      <t>蓄水池。从500m</t>
    </r>
    <r>
      <rPr>
        <sz val="9"/>
        <rFont val="宋体"/>
        <charset val="134"/>
      </rPr>
      <t>³</t>
    </r>
    <r>
      <rPr>
        <sz val="9"/>
        <rFont val="仿宋_GB2312"/>
        <charset val="134"/>
      </rPr>
      <t>蓄水池铺设输水管道给养殖基地供水；铺设灌溉引水管道至范家峡水库。共新建泵站2座，500m</t>
    </r>
    <r>
      <rPr>
        <sz val="9"/>
        <rFont val="宋体"/>
        <charset val="134"/>
      </rPr>
      <t>³</t>
    </r>
    <r>
      <rPr>
        <sz val="9"/>
        <rFont val="仿宋_GB2312"/>
        <charset val="134"/>
      </rPr>
      <t>蓄水池1座，300m</t>
    </r>
    <r>
      <rPr>
        <sz val="9"/>
        <rFont val="宋体"/>
        <charset val="134"/>
      </rPr>
      <t>³</t>
    </r>
    <r>
      <rPr>
        <sz val="9"/>
        <rFont val="仿宋_GB2312"/>
        <charset val="134"/>
      </rPr>
      <t>蓄水池1座，铺设各类管道15.07km（其中养殖基地至范家峡水库灌溉引水管8.92km），安装水泵6台、变压器2台、高压线路1.6km，并配备自动化监控设备。</t>
    </r>
  </si>
  <si>
    <t xml:space="preserve">
一是解决奠安乡灌区600亩设施农田灌溉用水;二是解决大洋万头肉牛养殖园区万头以上肉牛产业用水;三是奠安乡孟沟、海子生态林补水</t>
  </si>
  <si>
    <t>地方债资金</t>
  </si>
  <si>
    <t>观庄乡
凤岭乡
杨河乡
山河乡</t>
  </si>
  <si>
    <r>
      <rPr>
        <sz val="9"/>
        <rFont val="楷体_GB2312"/>
        <charset val="134"/>
      </rPr>
      <t>观庄乡林沟村：</t>
    </r>
    <r>
      <rPr>
        <sz val="9"/>
        <rFont val="仿宋_GB2312"/>
        <charset val="134"/>
      </rPr>
      <t>新建道路4666.88</t>
    </r>
    <r>
      <rPr>
        <sz val="9"/>
        <rFont val="宋体"/>
        <charset val="134"/>
      </rPr>
      <t>㎡</t>
    </r>
    <r>
      <rPr>
        <sz val="9"/>
        <rFont val="仿宋_GB2312"/>
        <charset val="134"/>
      </rPr>
      <t>、毛石排水渠951.58m、混凝土排水渠375.6、过路板19个、挡墙24m、过路管涵4个、消力池1个、毛石台阶1个。田滩村：新建道路4803.65</t>
    </r>
    <r>
      <rPr>
        <sz val="9"/>
        <rFont val="宋体"/>
        <charset val="134"/>
      </rPr>
      <t>㎡</t>
    </r>
    <r>
      <rPr>
        <sz val="9"/>
        <rFont val="仿宋_GB2312"/>
        <charset val="134"/>
      </rPr>
      <t>、毛石排水渠455</t>
    </r>
    <r>
      <rPr>
        <sz val="9"/>
        <rFont val="Arial"/>
        <charset val="134"/>
      </rPr>
      <t xml:space="preserve">	</t>
    </r>
    <r>
      <rPr>
        <sz val="9"/>
        <rFont val="仿宋_GB2312"/>
        <charset val="134"/>
      </rPr>
      <t>m、混凝土排水渠491m、过路板30个。姚套村：新建道路4963</t>
    </r>
    <r>
      <rPr>
        <sz val="9"/>
        <rFont val="宋体"/>
        <charset val="134"/>
      </rPr>
      <t>㎡</t>
    </r>
    <r>
      <rPr>
        <sz val="9"/>
        <rFont val="仿宋_GB2312"/>
        <charset val="134"/>
      </rPr>
      <t>、毛石排水渠1981m、混凝土排水渠1695m、过路板30个、雨篦子1个、钢带双臂波纹管100m、漫水桥1座、过路管涵4个。凤岭乡齐岔村：新建道路2880</t>
    </r>
    <r>
      <rPr>
        <sz val="9"/>
        <rFont val="宋体"/>
        <charset val="134"/>
      </rPr>
      <t>㎡</t>
    </r>
    <r>
      <rPr>
        <sz val="9"/>
        <rFont val="仿宋_GB2312"/>
        <charset val="134"/>
      </rPr>
      <t>、毛石排水80m、混凝土排水渠660m、承重盖板50m、雨篦子4个、毛石护坡375m。齐兴村：新建道路1050</t>
    </r>
    <r>
      <rPr>
        <sz val="9"/>
        <rFont val="宋体"/>
        <charset val="134"/>
      </rPr>
      <t>㎡</t>
    </r>
    <r>
      <rPr>
        <sz val="9"/>
        <rFont val="仿宋_GB2312"/>
        <charset val="134"/>
      </rPr>
      <t>、毛石排水渠50m，李士村：新建道路4014</t>
    </r>
    <r>
      <rPr>
        <sz val="9"/>
        <rFont val="宋体"/>
        <charset val="134"/>
      </rPr>
      <t>㎡</t>
    </r>
    <r>
      <rPr>
        <sz val="9"/>
        <rFont val="仿宋_GB2312"/>
        <charset val="134"/>
      </rPr>
      <t>、毛石排水渠90m、混凝土排水渠 869m。山河乡菜子川村：新建道路1500</t>
    </r>
    <r>
      <rPr>
        <sz val="9"/>
        <rFont val="宋体"/>
        <charset val="134"/>
      </rPr>
      <t>㎡</t>
    </r>
    <r>
      <rPr>
        <sz val="9"/>
        <rFont val="仿宋_GB2312"/>
        <charset val="134"/>
      </rPr>
      <t>、混凝土排水渠100m。
神林乡杨野河村：新建道路3000</t>
    </r>
    <r>
      <rPr>
        <sz val="9"/>
        <rFont val="宋体"/>
        <charset val="134"/>
      </rPr>
      <t>㎡</t>
    </r>
    <r>
      <rPr>
        <sz val="9"/>
        <rFont val="仿宋_GB2312"/>
        <charset val="134"/>
      </rPr>
      <t>、混凝土排水渠2400m、毛石护坡180m。辛平村：新建道路2000</t>
    </r>
    <r>
      <rPr>
        <sz val="9"/>
        <rFont val="宋体"/>
        <charset val="134"/>
      </rPr>
      <t>㎡</t>
    </r>
    <r>
      <rPr>
        <sz val="9"/>
        <rFont val="仿宋_GB2312"/>
        <charset val="134"/>
      </rPr>
      <t>、混凝土排水渠300 m、毛石护坡40m。杨河乡红旗村：新建毛石护坡30m。</t>
    </r>
  </si>
  <si>
    <t>通过该项目的实施可以有效改善农村基础设施，补齐基础设施短板弱项，彻底解决广大群众“行路难、难行路”问题，不断夯实农村发展基础，使农村环境更加完善。同时带动800余人务工就业，受益贫困人口满意度98%以上，达到项目建设农户增收和激发群众内生动力方面双赢的目的。</t>
  </si>
  <si>
    <t>隆德县张程乡道路建设暨巷道建设项目</t>
  </si>
  <si>
    <t>2023.3-2023.11</t>
  </si>
  <si>
    <t>杨建军</t>
  </si>
  <si>
    <t>沥青主路：新建主路600.775米，设计速度30km/h，路面采用沥青混凝土结构，道路总宽度21m（2*3.0m人行道+15.0m车行道），配套建设雨水管网，污水管网、给水管网、新建道路路灯、电力电讯排管、完善交通安全设施。及巷道加宽改建道路558.716米，新建道路路灯。配套建设道路路灯、强弱电排管、雨水、污水、给水管线。</t>
  </si>
  <si>
    <t>一是充分发挥张程区位、产业、交通等优势，加快以人为核心、以政府驻地为中心、以神杨公路张程段为支撑的乡域体系建设，扩大区域交通枢纽地的辐射力，主要建设张程乡加油站、交通运输站等，全面贯通乡政府驻地三纵三横交通路网，彻底解决张程乡群众道路交通出行困难和长远发展瓶颈问题。二是推动现代物流与农业、交通、商贸等衔接融合，打造张程段重要物流节点和区域性商贸中心，主要建设休闲活动广场、商业银行、畜禽交易市场等，促进乡村功能互补、产业互融、发展互促、让群众生产生活更方便、更舒心。</t>
  </si>
  <si>
    <t>杨河乡基础设施建设项目</t>
  </si>
  <si>
    <t>杨河乡杨河村</t>
  </si>
  <si>
    <t>维修街道两侧人行道路，修建村庄东侧污水管道，恢复道路。修建西南侧排水渠及盖板，维修村组混凝土道路150米。新建停车场地路面2800平米。</t>
  </si>
  <si>
    <t>在吸纳劳动力就业的基础上，充分发挥“中心”示范带动的作用，引导农户参与产业结构调整，改善杨河乡基础设施及人居环境的同时，解决农户生活水平和生产质，实现农户增收双赢，持续深化推进乡村振兴。</t>
  </si>
  <si>
    <t>隆德县渝河库井灌区续建配套与节水改造项目</t>
  </si>
  <si>
    <t>中央水利发展资金</t>
  </si>
  <si>
    <t>城关镇、沙塘镇、神林乡、联财镇</t>
  </si>
  <si>
    <t>2023年5月-10月</t>
  </si>
  <si>
    <t>新增配水管线总长40.36公里，其中三里店及高坪片区配水主干管25.65公里，罗家峡片区配水主干管14.98公里，共布设分水口24座；新建流量调节阀井24座，建设管道分水口监控系统24套；沙塘水管所建设分控中心1处，配套相应的自动化及信息化设施设备。</t>
  </si>
  <si>
    <r>
      <rPr>
        <sz val="9"/>
        <rFont val="仿宋_GB2312"/>
        <charset val="134"/>
      </rPr>
      <t>本工程实施后，可改善灌溉面积5.2万亩，项目后农产品新增效益867万元。通过健全土壤墒情与耕地质量监测网络体系，提高了政府决策的科学化水平。灌区总用水量节约指标195.5万m</t>
    </r>
    <r>
      <rPr>
        <vertAlign val="superscript"/>
        <sz val="9"/>
        <rFont val="仿宋_GB2312"/>
        <charset val="134"/>
      </rPr>
      <t>3</t>
    </r>
    <r>
      <rPr>
        <sz val="9"/>
        <rFont val="仿宋_GB2312"/>
        <charset val="134"/>
      </rPr>
      <t>。</t>
    </r>
  </si>
  <si>
    <t>自治区衔接资金</t>
  </si>
  <si>
    <t>好水乡
温堡乡
杨河乡</t>
  </si>
  <si>
    <r>
      <rPr>
        <sz val="9"/>
        <rFont val="仿宋_GB2312"/>
        <charset val="134"/>
      </rPr>
      <t>好水乡三星村:新建道路1900</t>
    </r>
    <r>
      <rPr>
        <sz val="9"/>
        <rFont val="宋体"/>
        <charset val="134"/>
      </rPr>
      <t>㎡</t>
    </r>
    <r>
      <rPr>
        <sz val="9"/>
        <rFont val="仿宋_GB2312"/>
        <charset val="134"/>
      </rPr>
      <t>混凝土排水渠1060m、过路板40个、雨篦子1 个、钢带双臂波纹管 30 m、过路管涵1座。后海村:新建道路5200</t>
    </r>
    <r>
      <rPr>
        <sz val="9"/>
        <rFont val="宋体"/>
        <charset val="134"/>
      </rPr>
      <t>㎡</t>
    </r>
    <r>
      <rPr>
        <sz val="9"/>
        <rFont val="仿宋_GB2312"/>
        <charset val="134"/>
      </rPr>
      <t>、混凝土排水渠1500m、毛石护坡100m、过路板40个。温堡乡吕梁村：新建道路120</t>
    </r>
    <r>
      <rPr>
        <sz val="9"/>
        <rFont val="宋体"/>
        <charset val="134"/>
      </rPr>
      <t>㎡</t>
    </r>
    <r>
      <rPr>
        <sz val="9"/>
        <rFont val="仿宋_GB2312"/>
        <charset val="134"/>
      </rPr>
      <t>、混凝土排水渠20m、管涵6m。杨堡村：新建道路2980</t>
    </r>
    <r>
      <rPr>
        <sz val="9"/>
        <rFont val="宋体"/>
        <charset val="134"/>
      </rPr>
      <t>㎡</t>
    </r>
    <r>
      <rPr>
        <sz val="9"/>
        <rFont val="仿宋_GB2312"/>
        <charset val="134"/>
      </rPr>
      <t>、毛石排水渠100m、混凝土排水渠1505m、护坡护坡50m、雨篦子2个。新庄村：新建道路2000</t>
    </r>
    <r>
      <rPr>
        <sz val="9"/>
        <rFont val="宋体"/>
        <charset val="134"/>
      </rPr>
      <t>㎡</t>
    </r>
    <r>
      <rPr>
        <sz val="9"/>
        <rFont val="仿宋_GB2312"/>
        <charset val="134"/>
      </rPr>
      <t>。温堡村：新建道路960m、混凝土排水渠30m、毛石护坡15m、过路板18个。杨河乡红旗村：新建道路6090</t>
    </r>
    <r>
      <rPr>
        <sz val="9"/>
        <rFont val="宋体"/>
        <charset val="134"/>
      </rPr>
      <t>㎡</t>
    </r>
    <r>
      <rPr>
        <sz val="9"/>
        <rFont val="仿宋_GB2312"/>
        <charset val="134"/>
      </rPr>
      <t>、毛石护坡30m。</t>
    </r>
  </si>
  <si>
    <t>通过该项目的实施可以有效改善农村基础设施，补齐基础设施短板弱项，彻底解决广大群众“行路难、难行路”问题，不断夯实农村发展基础，使农村环境更加完善。同时带动50人次务工就业，受益贫困人口满意度98%以上，达到项目建设农户增收和激发群众内生动力方面双赢的目的。</t>
  </si>
  <si>
    <t>隆德县2023年大庄库井灌区续建配套（现代高效节水农业）项目</t>
  </si>
  <si>
    <t>隆德县观庄乡</t>
  </si>
  <si>
    <t>2023年4月-10月</t>
  </si>
  <si>
    <t>建设内容为：平整土地面积0.22万亩，土壤改良面积0.1万亩。</t>
  </si>
  <si>
    <t>隆德县2023年张银库井灌区续建配套（现代高效节水农业）项目</t>
  </si>
  <si>
    <t>好水乡
杨河乡</t>
  </si>
  <si>
    <t>建设内容为：平整土地面积0.2万亩，土壤改良面积0.2万亩。</t>
  </si>
  <si>
    <t>隆德县2023年乡村振兴示范村建设项目</t>
  </si>
  <si>
    <t>全县13个乡镇</t>
  </si>
  <si>
    <t>建设内容：巷道硬化31.005公里。</t>
  </si>
  <si>
    <t xml:space="preserve">通过完成乡村振兴示范村基础设施的建设，达到方便群众出行改善农业生产条件的目标。同时通过农村基础设施建设等任务，切实改变脱贫群众出行难，明显改善示范村落后的交通运输状况，带动当地劳动力就业200余人，整体有利于经济的发展，不断巩固脱贫成果，实现可持续发展。
</t>
  </si>
  <si>
    <t>隆德县2023年移民点人居环境改善项目（移民村）</t>
  </si>
  <si>
    <t>温堡乡
观庄乡
好水乡
张程乡
沙塘镇
城关镇</t>
  </si>
  <si>
    <t>该项目总投资233万元，建设内容：360砖墙78米、混泥土水渠1905米、草坪砖150平米、挡土墙105米、钢筋混凝土过户板120个、混凝土矩形盖板边沟2733米、混凝土路面维修990平米、急流槽50米、浆砌毛石挡土墙1400立方米、漫水桥单侧加宽2米1出、面包砖120平米、砂砾路1020米。</t>
  </si>
  <si>
    <t>二、农业生产发展</t>
  </si>
  <si>
    <t>2023年乡村产业振兴项目</t>
  </si>
  <si>
    <t>农业产业发展项目</t>
  </si>
  <si>
    <t>肉牛1000元/头</t>
  </si>
  <si>
    <t>农业农村局</t>
  </si>
  <si>
    <t>张广斌</t>
  </si>
  <si>
    <t>“见犊补母”补助母牛35000头，建设设施大棚4000亩，旱作节水项目33万亩，马铃薯三级繁育5亩。建设出户入园10个。</t>
  </si>
  <si>
    <t>1、完成“见犊补母”补助母牛35000头；户均增收1000元；2、建设设施大棚4000亩，解决春季低温、秋季连续阴雨的不利因素，达到春提早、秋延后的目的，延长蔬菜的生育时间，增加产量，提升产品品质，提高经济收入3、旱作节水项目33万亩；4、马铃薯三级繁育5亩；5、建设出户入园10个。10个园区年出栏肉牛4000头，产值达6000万元。</t>
  </si>
  <si>
    <t>隆德县2023年设施农业项目</t>
  </si>
  <si>
    <t>按照棚内净面积补贴10000元/亩，清退苗木新建全钢架大拱棚补贴12000元/亩。二代以上日光温室（1亩以上），补贴标准15万元/亩，以实际净面积进行折算补贴。</t>
  </si>
  <si>
    <t>规划共建设日光温室和全钢架拱棚10000亩，其中日光温室规划建设面积100亩，全钢架拱棚规划建设面积9900亩。沙塘镇规划建设日光温室30亩，建设全钢架拱棚1704亩；神林乡规划建设全钢架拱棚891亩；联财镇规划建设日光温室40亩，建设全钢架拱棚1439亩；观庄乡规划建设全钢架拱棚1054亩；好水乡规划建设全钢架拱棚986亩；山河乡规划建设全钢架拱棚759亩；温堡乡规划建设日光温室30亩，建设全钢架拱棚1207亩；凤岭乡规划建设全钢架拱棚1860亩</t>
  </si>
  <si>
    <t>设施蔬菜基地建设项目的实施，对提高土地产出率，增加农民收入，延长农业产业链，改善生态环境，加快农村产业结构调整，促进农村经济发展等方面都有积极作用。依托蒲城县当地资源优势，积极推进无公害农产品、绿色食品质量认证和争创品牌体系建设。发展建设污染小、能耗低、技术含量高、附加值高的设施蔬菜，创立无公害蔬菜基地，有利于农村产业结构调整，扩大就业机会，转移大量农村剩余劳动力，吸引更多农民投身生态农业产业行列，壮大主导产业，促进结构调整。本项目采取“园区+基地+农户”的运行模式，将带动当地农民种植设施蔬菜的积极性，提高单位土地面积产量和种植经济效益，增加农民收入。预计该项目的完成将使农民人均纯收入增长600元左右。每年可直接向社会提供工作岗位300多个，间接工作岗位 1000 多个。</t>
  </si>
  <si>
    <t>隆德县2023年智慧农业建设项目</t>
  </si>
  <si>
    <t>在神林、沙塘、张程、联财等乡镇，引导种养殖新型经营主体和村集体建成全区智慧畜牧、智慧种植示范点6个,提高农业生产效率。</t>
  </si>
  <si>
    <t>全面覆盖农业生产领域业务协同、上下贯通开放共享的全县农牧业大数据信息管理系统，数据采集、处理、应用和服务体系，推进重要农产品、动植物病虫防控、农牧业资源环境、 农业种业、农业机械、畜禽养殖等数据资源整合开发应用系统，为农业生产提供精准化种植、可视化管理、智能化决策，为全县农业管理工作提供系统化、集成化、智能化决策系统和补贴发放、对外销售系统，实现农业生产管理科学有效。提高农业生产效率。</t>
  </si>
  <si>
    <t>隆德县2023年蜜蜂项目</t>
  </si>
  <si>
    <t>中蜂场25万元/个，蜜蜂400元/箱</t>
  </si>
  <si>
    <t>2023年3月-12月</t>
  </si>
  <si>
    <t>该项目总投资为300万元，建设标准化中蜂场5个，新增农户养殖蜜蜂1万箱，收购中华蜂蜜100吨。</t>
  </si>
  <si>
    <t>辐射带动周边养殖户增加,户均增收1000元左右</t>
  </si>
  <si>
    <r>
      <rPr>
        <sz val="9"/>
        <rFont val="仿宋_GB2312"/>
        <charset val="134"/>
      </rPr>
      <t>隆德县</t>
    </r>
    <r>
      <rPr>
        <sz val="8"/>
        <rFont val="仿宋_GB2312"/>
        <charset val="134"/>
      </rPr>
      <t>2023</t>
    </r>
    <r>
      <rPr>
        <sz val="9"/>
        <rFont val="仿宋_GB2312"/>
        <charset val="134"/>
      </rPr>
      <t>年肉牛养殖示范园区项目</t>
    </r>
  </si>
  <si>
    <r>
      <rPr>
        <sz val="9"/>
        <rFont val="仿宋_GB2312"/>
        <charset val="134"/>
      </rPr>
      <t>青贮池60/m</t>
    </r>
    <r>
      <rPr>
        <sz val="9"/>
        <rFont val="宋体"/>
        <charset val="134"/>
      </rPr>
      <t>³</t>
    </r>
    <r>
      <rPr>
        <sz val="9"/>
        <rFont val="仿宋_GB2312"/>
        <charset val="134"/>
      </rPr>
      <t>，道路硬化80/</t>
    </r>
    <r>
      <rPr>
        <sz val="9"/>
        <rFont val="宋体"/>
        <charset val="134"/>
      </rPr>
      <t>㎡</t>
    </r>
    <r>
      <rPr>
        <sz val="9"/>
        <rFont val="仿宋_GB2312"/>
        <charset val="134"/>
      </rPr>
      <t>。</t>
    </r>
  </si>
  <si>
    <t>新建肉牛繁育研究中心一个。</t>
  </si>
  <si>
    <t>13个园区年出栏肉牛4000头，产值达6000万元。</t>
  </si>
  <si>
    <r>
      <rPr>
        <sz val="9"/>
        <rFont val="仿宋_GB2312"/>
        <charset val="134"/>
      </rPr>
      <t>隆德县</t>
    </r>
    <r>
      <rPr>
        <sz val="8"/>
        <rFont val="仿宋_GB2312"/>
        <charset val="134"/>
      </rPr>
      <t>2023</t>
    </r>
    <r>
      <rPr>
        <sz val="9"/>
        <rFont val="仿宋_GB2312"/>
        <charset val="134"/>
      </rPr>
      <t>年联农带农项目</t>
    </r>
  </si>
  <si>
    <t>龙头企业已奖代补20万元，合作社、村集体经济、家庭农场10万元。</t>
  </si>
  <si>
    <t>该项目总投资为380万元，扶持龙头企业、合作社、家庭农场，通过订单种植销售、土地流转、入园务工、入股分红等形式带动农户发展特色产业。</t>
  </si>
  <si>
    <t>扶持龙头企业、合作社、家庭农场，通过订单种植销售、土地流转、入园务工、入股分红等形式带动农户发展特色产业，增加农民收入。</t>
  </si>
  <si>
    <t>隆德县2023年蔬菜产业项目</t>
  </si>
  <si>
    <t>蔬菜500元/亩，大拱棚10000元/个，日光温室16万元/亩，种植户500元/亩。</t>
  </si>
  <si>
    <t>续建蔬菜基地园区18个3.5万亩，对全县种植设施蔬菜100亩或露地蔬菜500亩以上的园区、基地，建立联农带农机制，每100亩带动脱贫户或低收入户3人，每人每年务工收入5000元以上，采用标准化种植、绿色化发展，示范展示引领效果显著，每亩给予500元补贴资金。</t>
  </si>
  <si>
    <t>冷凉蔬菜实现总产值4.5亿元，提供农民人均可支配收入1500元以上，种植核心区提供农民人均可支配收入5000元以上。</t>
  </si>
  <si>
    <t>隆德县2023年万亩玉米高产栽培项目</t>
  </si>
  <si>
    <t>玉米籽粒12500元/吨，有机肥1000元/吨。</t>
  </si>
  <si>
    <t>在张程、杨河等乡</t>
  </si>
  <si>
    <t>在张程、杨河等乡镇发展全膜双垄覆盖测播玉米高产栽培种植10万亩</t>
  </si>
  <si>
    <t>通过补贴提高农民种粮的积极性，扩大玉米种植面积，增加农民群众经济收入，</t>
  </si>
  <si>
    <t>粮食作物种植补贴项目</t>
  </si>
  <si>
    <t>小麦200元/亩，油料200元/亩。</t>
  </si>
  <si>
    <t>2023年1月-12月</t>
  </si>
  <si>
    <t>小麦种植种植2万亩。</t>
  </si>
  <si>
    <t>通过补贴提高农民种粮的积极性，扩大小麦种植面积，增加农民群众经济收入，</t>
  </si>
  <si>
    <t>隆德县2023年中央及自治区财政扶持壮大村级集体经济项目</t>
  </si>
  <si>
    <t>联财镇                               沙塘镇                             神林乡                             陈靳乡                             温堡乡                              好水乡                              张程乡                                   奠安乡</t>
  </si>
  <si>
    <t>建设内容：在全县4个乡7个行政村扶持发展村级集体经济，在发展集体经济基础上，购置肉牛40头，饲草料1200吨，新建16*50=800平米的牛棚一座，粪污处理三级沉淀池50立方，新建多功能农民田间培训室240平米，配套视频电视2台，安防监控30个，桌子50个，椅子100个，投影仪1台，音响4套，话筒10套，场地硬化800平米等新建肉牛养殖大棚及厂区配套设施、机械设备等。新建蔬菜全钢架拱棚950幢，开展自主经营，发展养殖业、种植业及其相关产业。新建肉牛养殖园，扩建肉牛养殖场1座1000平方米，修建草料棚1座200平方米，搭建牛场凉棚1座700平方米，购置青贮饲草收割机1台，购进育肥牛50头等。</t>
  </si>
  <si>
    <t>通过杨袁村村集体养殖园区的发展，带动周边张程村、五龙村、马儿岔村和杨袁村四村加入合作社，鼓励农户扩大种殖规模，大力发展产业，促进增收。</t>
  </si>
  <si>
    <t>隆德县2023年食用菌产业项目</t>
  </si>
  <si>
    <t>食用菌菇2元/棒，生产灵芝、双孢菇、羊肚菌每平方米3元，林下种植大球盖菇每亩1000元。</t>
  </si>
  <si>
    <t>城关镇
神林乡
沙塘镇
陈靳乡
山河乡</t>
  </si>
  <si>
    <t>生产食用菌菇（平菇、香菇、茶树菇等）150万棒，生产灵芝、双孢菇、羊肚菌等2万平方米。</t>
  </si>
  <si>
    <t>全县生产食用菌菇项目的实施，项目区群众就近务工，增加务工群众经济收入。</t>
  </si>
  <si>
    <t>隆德县2023年小杂粮产业项目</t>
  </si>
  <si>
    <t>小杂粮200亩以上，补贴标准200元/亩；种植200亩以上红荞麦示范基地，补贴标准300元/亩。</t>
  </si>
  <si>
    <t>该项目总投资为180万元，农户和新型经营主体集中连片种植小杂粮200亩以上，补贴标准200元/亩；农户和新型经营主体集中连片种植200亩以上红荞麦示范基地，补贴标准300元/亩。</t>
  </si>
  <si>
    <t>通过补贴提高农民种粮的积极性，扩大小杂粮种植面积，增加农民群众经济收入，</t>
  </si>
  <si>
    <t>隆德县2023年中药材产业高质量发展项目</t>
  </si>
  <si>
    <t>大田移栽500元/亩、覆膜育苗1300元/亩、露地育苗600元/亩、大田直播100元/亩、野生资源修复70元/亩、林药间作300元/亩；新建厂房、提升改造等基础设施按比例20%</t>
  </si>
  <si>
    <t>隆德县科学技术局</t>
  </si>
  <si>
    <t>2023年3-11月</t>
  </si>
  <si>
    <t>沙志军</t>
  </si>
  <si>
    <t>该项目总投资1200万元，建设内容：采取“公司（合作社）+基地+农户”的模式，以育苗、移栽、撒播为主，建立大田中药材规范示范化种植基地、标准化育苗基地，面积1.5万亩；野生资源修复5万亩；林药间作02万亩。基础设施建设新建中药材加工车间200平方米以上、晾晒场150平方米以上、贮藏库200平方米以上和改造提升标准化加工车间的，按照总投资额的20%给予补贴。技术改造。对新购中药材种植、新型加工设备的给予一定比例补贴，对采购总价在5万元以下的，按照采购价50％给予补贴，对5-10万元的按照采购价40％给予补贴，对10万元以上的按照采购价30％给予补贴，每个新型经营主体年补贴金额最高不超过20万元。</t>
  </si>
  <si>
    <t>项目的实施达到保护种质资源、恢复生态的目的。建立联带关系，逐步构建“市场牵龙头、龙头带基地、基地连农户”的产业发展格局，将农户捆绑在产业链上实现增收致富，力争带动农户1300户以上，户均增收1万元以上，有效巩固拓展脱贫攻坚成果，推进乡村全面振兴。力争新建中药材产地加工基地2家（累计达到21家），年加工药材2万吨以上，实现销售额4亿元以上。</t>
  </si>
  <si>
    <t>隆德县2023年六盘山药用植物园巩固提升项目</t>
  </si>
  <si>
    <t>野生资源修复70元/亩、林药间作300元/亩；购买种子、种苗、务工工资</t>
  </si>
  <si>
    <t>2023年5-7月</t>
  </si>
  <si>
    <t>该项目总投资100万元，完善六盘山野生中药材资源，不断修复与保护示范区1万亩；在六盘山药用植物园的基础上，续建六盘山区中药材种质资源圃，新增种植药用植物51种，面积160亩。</t>
  </si>
  <si>
    <t xml:space="preserve">
项目的实施不断巩固提升六盘山药用植物园完善六盘山野生中药材资源，不断修复与保护示范区1万亩，带动农户40户以上，户均增收0.2万元以上.通过六盘山区中药材种质资源圃项目建设，进一步提高植物园示范展示功能，打造一个集种质资源保护、良种繁育、科普教育、教学实训、科技培训、休闲观光为一体的现代中药材科技示范园，提升六盘山优质道地中药材品牌，扩大影响力，提高知名度，为全面实现我县中药材产业跨越式发展提供科技支撑。</t>
  </si>
  <si>
    <t>贷款贴息项目</t>
  </si>
  <si>
    <t>每户5万元贷款、政府全额贴息。</t>
  </si>
  <si>
    <t>继续实施小额信贷政策，以脱贫户、监测对象为主，发放小额信贷，加大政策宣传、引导脱贫户、监测户享受每户5万元小额贷款政策，助力乡村振兴产业发展。</t>
  </si>
  <si>
    <t>为全县9444户、36361人脱贫户、边缘易致贫户发放小额信贷19000万元，给予3.2亿元贷款按季度贴息1200万元。</t>
  </si>
  <si>
    <t>粮食高质高效项目</t>
  </si>
  <si>
    <t>自治区财政支农资金</t>
  </si>
  <si>
    <t>免费发放原原种每粒补贴0.4元,自行采购原原种每粒补贴0.2元，一级种薯繁育基地每亩补贴50元。</t>
  </si>
  <si>
    <t>向农户免费发放原原种350万粒，每粒补贴0.4元,；支持具有种薯繁育资质的企业建设原种生产基地，企业和自治区财政按照1:1配套，自行采购原原种200万粒，每粒补贴0.2元，补贴40万元;支持具有种薯繁育资质的企业、合作社相对集中连片建设一级种薯繁育基地1万亩，每亩补贴50元，补贴50万元；在沙塘良种场承担籽粒玉米、青贮玉米、冬小麦、大豆区域试验12组，生产试验5组，92个品种；展示示范自治区审定推广的籽粒玉米、青贮玉米、玉米大豆复合种植模式展示，共展示示范作物新品种40个，面积100亩；建立农作物病虫害专业化统防统治与绿色防控示范区；开展植保新技术试验示范；通过政府采购幅宽1米黑色地膜120吨，种植覆膜马铃薯2万亩；采购幅宽1.2米白色地膜199.2吨，种植地膜玉米2.5万亩，免费发放给项目受益对象。</t>
  </si>
  <si>
    <t>（一）经济效益。项目建成后，马铃薯原种繁育面积达到1375亩，可生产原种0.275万吨；一级种薯基地1万亩，可扩繁优质马铃薯一级种薯1.5万吨，可满足全县10万亩马铃薯脱毒种薯的需要，使马铃薯脱毒一级种薯推广普及率达到100%。（二）社会效益。项目的建设，加快了马铃薯品种专用化、种薯脱毒化、栽培标准化步伐，提高了马铃薯种薯基地建设的技术支撑能力和科技含量，推动马铃薯产业扩量提质增效，促进农民增收、企业增效和县域经济发展。（三）生态效益。项目实施有效提高了种植业单位面积产量，减轻了土壤水蚀和风蚀，减少了农田水土流失，为加快生态环境建设创造了先决条件。</t>
  </si>
  <si>
    <t>奶牛产业项目</t>
  </si>
  <si>
    <t>禁牧草原信息采集和录入审核，对农牧民实施奖补</t>
  </si>
  <si>
    <t>（一）社会效益。通过草原生态奖励政策，是巩固草原保护建设成果，推动基本草原划定工作，落实草原禁牧、草原平衡制度，减轻草原放牧压力，遏制草原退化趋势，改善草原生态环境，转变草畜牧业生产方式，提高畜牧业生产水平，拓展农民增收渠道，增加农民收入。（二）生态效益。通过草原生态奖励政策，基本实现草畜平衡。草原承载压力显著降低，草原涵养水源、保持土壤、防风固沙和维护生物多样性等生态功能逐步恢复。</t>
  </si>
  <si>
    <t>肉牛产业项目</t>
  </si>
  <si>
    <t>冻精10元/支，液氮10元/升，2800元/台。</t>
  </si>
  <si>
    <t>新建出户入园1家；新建家庭牧场20家；牛肉精深分割加工中心建设1家；推广优质性控冻精，采购1.5支冻精，1.5万升液氮；更新冷配改良点设备25个；区外品牌营销体系建设1个。</t>
  </si>
  <si>
    <t>（一）社会效益。通过该项目的实施，将有效延伸产业链条，从养殖、屠宰、加工到销售，形成利益链，建立现代化肉牛生产管理体系，形成产品可追溯。有效提升牛肉产品附加值，通过增加牛肉产品附加值而拉高养殖户活牛收购价格，使肉牛养殖户真正得到实惠而推动我县肉牛产业发生质的变化，进而实现优质高效产、供、销一体化的肉业产业化道路。（二）经济效益。该项目实施完成后，通过对牛肉的不同部位进行精细分割，有望实现年产值15000万元，年可带动当地及其周边肉牛养殖农户人均增收2000-3000元。（三）生态效益。建成肉牛屠宰加工分割中心，可采取先进的屠宰技术和污水、废弃物集中处理，避免分散屠宰而引起的环境污染，进一步规范畜禽集中屠宰和检疫程序。</t>
  </si>
  <si>
    <t>冷凉蔬菜产业项目</t>
  </si>
  <si>
    <t>神林乡、沙塘镇、联财镇、温堡乡等</t>
  </si>
  <si>
    <t>在神林乡神林村经济合作社设施拱棚蔬菜园区建设精准水肥一体化示范基地，推广大型水肥一体化首部设备1套，控制面积设施不低于 50 亩；在沙塘、神林、联财、温堡等设施蔬菜设施园区推广蚯蚓生物技术 100 亩；在民安农产品开发有限公司设施拱棚蔬菜生产基地示范推广零化学肥料、零化学农药、零化学激素“三零”绿色生产技术 50 亩。在沙塘、神林、联财、温堡等设施蔬菜种植面积较大的乡镇推广秸秆生物反应堆技术300 亩。</t>
  </si>
  <si>
    <t>通过项目的实施，提升我县蔬菜优新技术应用率达到 100%，化肥农药用量减少15%以上，产品检测合格率达到 100％；示范区蔬菜平均亩产量比全县平均亩产量提高10%以上,节本增效10%以上。加快我县蔬菜新品种新技术示范推广速度，助力蔬菜产业由增产导向转向提质导向，促进我县蔬菜产业高质量发展。通过集成示范秆秸生物反应堆、蚯蚓生物套种套养、生物菌剂施用、推广水肥一体化等技术，降低化肥、农药使用量。</t>
  </si>
  <si>
    <t>中药材产业发展项目</t>
  </si>
  <si>
    <t>建设1个种质资源圃40万、培育1个龙头企业（初加工聚集地）50万元、建设3个标准化示范基地90万元</t>
  </si>
  <si>
    <t>陈靳乡新和村、沙塘马河村、神林观音村等</t>
  </si>
  <si>
    <t>建设1个种质资源圃40万，主要是种质资源保护、优新品种引进筛选及示范展示、种子种苗繁育及生产体系建设；培育1个龙头企业（初加工聚集地）50万元，主要是中药材加工设备购置，中药产品开发，品牌建设；建设3个标准化示范基地90万元，主要是标准化种植基地和特色品种繁育等。</t>
  </si>
  <si>
    <t>以龙头企业为引领，聚合生产流通经营体系形成全产业链，实施“三品一标”行动，开展"三无一全"认证，推进中药材产业绿色高质量发展。带动农户120户以上，户均增收0.3万元以上。</t>
  </si>
  <si>
    <t>农业农村数字化推进项目</t>
  </si>
  <si>
    <t>城关镇</t>
  </si>
  <si>
    <t>建设“互联网+”农产品出村进城县级示范运营中心。包括建设特色农产品展示展销大厅680平方米，增设展销播报大屏、平台硬件、直播带货等场地设施，设置农特产品展示展销区。搭建特色农产品网络直播间2个。建设电商孵化培训室180平方米。配套建设冷藏保鲜库1座。</t>
  </si>
  <si>
    <t>。通过项目实施，发挥运营中心枢纽作用，促使六盘山（隆德）牛肉、道地中药材、香醋、胡麻油等特色农产品销售量增长10%以上，带动特色农产品经营龙头企业、合作社、家庭农场和农户收入明显增长，服务主体满意度达到90%以上。</t>
  </si>
  <si>
    <t>三、其他</t>
  </si>
  <si>
    <t>雨露计划</t>
  </si>
  <si>
    <t>其他</t>
  </si>
  <si>
    <t>每人补助1500元/学期</t>
  </si>
  <si>
    <t>2022.9-2023.6</t>
  </si>
  <si>
    <t>2022-2023学年度中高职学生雨露计划助学补助。</t>
  </si>
  <si>
    <t>做到应补尽补，使脱贫户、监测户家庭中念中职、高职的在校学生享受助学补助，有效解决了全县940户贫困家庭1068名学生上学难的问题，帮助贫困学生安心上学，完成学业，从而增强脱贫家庭新成长劳动力的技能水平和就业竞争力。</t>
  </si>
  <si>
    <t>公益性岗位</t>
  </si>
  <si>
    <t>开发农村脱贫人口公益性岗位124个，用于乡村人居环境，乡村建设。</t>
  </si>
  <si>
    <t>通过购买公益性岗位，带动122名监测对象就业，增加124户监测户收入，解决了村级公共服务人员不足困难。</t>
  </si>
  <si>
    <t>隆德县2023年就业补助项目</t>
  </si>
  <si>
    <t>500元/人</t>
  </si>
  <si>
    <t>隆德县就业创业和人才服务中心</t>
  </si>
  <si>
    <t>张强</t>
  </si>
  <si>
    <t>该项目总投资460万元，其中自治区衔接资金200万元，建设内容：计划完成4000名“三类人员”的外出就业补助，按每人500元外出就业补助标准进行补助；其中闽宁资金260万元，建设内容：计划完成5200名“三类人员”的外出就业补助，按每人500元外出就业补助标准进行补助。</t>
  </si>
  <si>
    <t>对全县外出务工满6个月及以上的“三类人员”劳动力转移就业补助，通过奖补政策支持以提高脱贫户及监测户的收入</t>
  </si>
  <si>
    <t>计划完成6000名“三类人员”的外出就业补助，按每人500元外出就业补助标准进行补助</t>
  </si>
</sst>
</file>

<file path=xl/styles.xml><?xml version="1.0" encoding="utf-8"?>
<styleSheet xmlns="http://schemas.openxmlformats.org/spreadsheetml/2006/main">
  <numFmts count="6">
    <numFmt numFmtId="176" formatCode="0_);[Red]\(0\)"/>
    <numFmt numFmtId="177"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0">
    <font>
      <sz val="12"/>
      <name val="宋体"/>
      <charset val="134"/>
    </font>
    <font>
      <sz val="11"/>
      <color theme="1"/>
      <name val="等线"/>
      <charset val="134"/>
    </font>
    <font>
      <sz val="10"/>
      <color theme="1"/>
      <name val="等线"/>
      <charset val="134"/>
    </font>
    <font>
      <sz val="10"/>
      <name val="仿宋_GB2312"/>
      <charset val="134"/>
    </font>
    <font>
      <b/>
      <sz val="6"/>
      <name val="楷体_GB2312"/>
      <charset val="134"/>
    </font>
    <font>
      <sz val="6"/>
      <name val="楷体_GB2312"/>
      <charset val="134"/>
    </font>
    <font>
      <sz val="9"/>
      <color theme="1"/>
      <name val="等线"/>
      <charset val="134"/>
    </font>
    <font>
      <sz val="16"/>
      <name val="等线"/>
      <charset val="134"/>
    </font>
    <font>
      <sz val="6"/>
      <color theme="1"/>
      <name val="等线"/>
      <charset val="134"/>
    </font>
    <font>
      <sz val="10"/>
      <color theme="1"/>
      <name val="宋体"/>
      <charset val="134"/>
      <scheme val="minor"/>
    </font>
    <font>
      <sz val="16"/>
      <color indexed="8"/>
      <name val="黑体"/>
      <charset val="134"/>
    </font>
    <font>
      <b/>
      <sz val="10"/>
      <color indexed="8"/>
      <name val="宋体"/>
      <charset val="134"/>
    </font>
    <font>
      <b/>
      <sz val="12"/>
      <color indexed="8"/>
      <name val="宋体"/>
      <charset val="134"/>
    </font>
    <font>
      <sz val="10"/>
      <color indexed="8"/>
      <name val="仿宋_GB2312"/>
      <charset val="134"/>
    </font>
    <font>
      <b/>
      <sz val="9"/>
      <color indexed="8"/>
      <name val="仿宋_GB2312"/>
      <charset val="134"/>
    </font>
    <font>
      <sz val="9"/>
      <name val="仿宋_GB2312"/>
      <charset val="134"/>
    </font>
    <font>
      <sz val="9"/>
      <color theme="1"/>
      <name val="仿宋_GB2312"/>
      <charset val="134"/>
    </font>
    <font>
      <sz val="9"/>
      <color indexed="8"/>
      <name val="仿宋_GB2312"/>
      <charset val="134"/>
    </font>
    <font>
      <sz val="12"/>
      <color indexed="8"/>
      <name val="宋体"/>
      <charset val="134"/>
      <scheme val="major"/>
    </font>
    <font>
      <sz val="6"/>
      <color indexed="8"/>
      <name val="宋体"/>
      <charset val="134"/>
      <scheme val="major"/>
    </font>
    <font>
      <b/>
      <sz val="9"/>
      <name val="仿宋_GB2312"/>
      <charset val="134"/>
    </font>
    <font>
      <sz val="9"/>
      <name val="仿宋_GB2312"/>
      <charset val="0"/>
    </font>
    <font>
      <sz val="9"/>
      <color rgb="FF000000"/>
      <name val="仿宋_GB2312"/>
      <charset val="134"/>
    </font>
    <font>
      <sz val="9"/>
      <name val="楷体_GB2312"/>
      <charset val="134"/>
    </font>
    <font>
      <sz val="12"/>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sz val="11"/>
      <color indexed="8"/>
      <name val="宋体"/>
      <charset val="134"/>
    </font>
    <font>
      <b/>
      <sz val="18"/>
      <color theme="3"/>
      <name val="宋体"/>
      <charset val="134"/>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b/>
      <sz val="11"/>
      <color theme="1"/>
      <name val="宋体"/>
      <charset val="0"/>
      <scheme val="minor"/>
    </font>
    <font>
      <u/>
      <sz val="11"/>
      <color rgb="FF800080"/>
      <name val="宋体"/>
      <charset val="0"/>
      <scheme val="minor"/>
    </font>
    <font>
      <sz val="9"/>
      <name val="宋体"/>
      <charset val="134"/>
    </font>
    <font>
      <sz val="11"/>
      <color rgb="FF9C6500"/>
      <name val="宋体"/>
      <charset val="0"/>
      <scheme val="minor"/>
    </font>
    <font>
      <u/>
      <sz val="11"/>
      <color rgb="FF0000FF"/>
      <name val="宋体"/>
      <charset val="0"/>
      <scheme val="minor"/>
    </font>
    <font>
      <b/>
      <sz val="11"/>
      <color rgb="FFFA7D00"/>
      <name val="宋体"/>
      <charset val="0"/>
      <scheme val="minor"/>
    </font>
    <font>
      <sz val="11"/>
      <color rgb="FFFA7D00"/>
      <name val="宋体"/>
      <charset val="0"/>
      <scheme val="minor"/>
    </font>
    <font>
      <sz val="8"/>
      <name val="仿宋_GB2312"/>
      <charset val="134"/>
    </font>
    <font>
      <vertAlign val="superscript"/>
      <sz val="9"/>
      <name val="仿宋_GB2312"/>
      <charset val="134"/>
    </font>
    <font>
      <sz val="9"/>
      <name val="Arial"/>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71">
    <xf numFmtId="0" fontId="0" fillId="0" borderId="0">
      <alignment vertical="center"/>
    </xf>
    <xf numFmtId="0" fontId="34" fillId="0" borderId="0">
      <alignment vertical="center"/>
    </xf>
    <xf numFmtId="0" fontId="34" fillId="0" borderId="0">
      <alignment vertical="center"/>
    </xf>
    <xf numFmtId="0" fontId="42" fillId="0" borderId="0">
      <alignment vertical="center"/>
    </xf>
    <xf numFmtId="0" fontId="0" fillId="0" borderId="0"/>
    <xf numFmtId="0" fontId="28" fillId="0" borderId="0">
      <alignment vertical="center"/>
    </xf>
    <xf numFmtId="0" fontId="34" fillId="0" borderId="0" applyProtection="0">
      <alignment vertical="center"/>
    </xf>
    <xf numFmtId="0" fontId="28" fillId="0" borderId="0">
      <alignment vertical="center"/>
    </xf>
    <xf numFmtId="0" fontId="28" fillId="0" borderId="0">
      <alignment vertical="center"/>
    </xf>
    <xf numFmtId="0" fontId="34" fillId="0" borderId="0"/>
    <xf numFmtId="0" fontId="0" fillId="0" borderId="0">
      <alignment vertical="center"/>
    </xf>
    <xf numFmtId="0" fontId="34" fillId="0" borderId="0" applyProtection="0">
      <alignment vertical="center"/>
    </xf>
    <xf numFmtId="0" fontId="0" fillId="0" borderId="0">
      <alignment vertical="center"/>
    </xf>
    <xf numFmtId="0" fontId="27" fillId="24" borderId="0" applyNumberFormat="0" applyBorder="0" applyAlignment="0" applyProtection="0">
      <alignment vertical="center"/>
    </xf>
    <xf numFmtId="0" fontId="25" fillId="20" borderId="0" applyNumberFormat="0" applyBorder="0" applyAlignment="0" applyProtection="0">
      <alignment vertical="center"/>
    </xf>
    <xf numFmtId="0" fontId="31" fillId="17" borderId="4" applyNumberFormat="0" applyAlignment="0" applyProtection="0">
      <alignment vertical="center"/>
    </xf>
    <xf numFmtId="0" fontId="39" fillId="22" borderId="7" applyNumberFormat="0" applyAlignment="0" applyProtection="0">
      <alignment vertical="center"/>
    </xf>
    <xf numFmtId="0" fontId="32" fillId="18" borderId="0" applyNumberFormat="0" applyBorder="0" applyAlignment="0" applyProtection="0">
      <alignment vertical="center"/>
    </xf>
    <xf numFmtId="0" fontId="38" fillId="0" borderId="5" applyNumberFormat="0" applyFill="0" applyAlignment="0" applyProtection="0">
      <alignment vertical="center"/>
    </xf>
    <xf numFmtId="0" fontId="34" fillId="0" borderId="0" applyProtection="0">
      <alignment vertical="center"/>
    </xf>
    <xf numFmtId="0" fontId="36" fillId="0" borderId="0" applyNumberFormat="0" applyFill="0" applyBorder="0" applyAlignment="0" applyProtection="0">
      <alignment vertical="center"/>
    </xf>
    <xf numFmtId="0" fontId="33" fillId="0" borderId="5" applyNumberFormat="0" applyFill="0" applyAlignment="0" applyProtection="0">
      <alignment vertical="center"/>
    </xf>
    <xf numFmtId="0" fontId="28" fillId="0" borderId="0">
      <alignment vertical="center"/>
    </xf>
    <xf numFmtId="0" fontId="25" fillId="32" borderId="0" applyNumberFormat="0" applyBorder="0" applyAlignment="0" applyProtection="0">
      <alignment vertical="center"/>
    </xf>
    <xf numFmtId="41" fontId="28" fillId="0" borderId="0" applyFont="0" applyFill="0" applyBorder="0" applyAlignment="0" applyProtection="0">
      <alignment vertical="center"/>
    </xf>
    <xf numFmtId="0" fontId="0" fillId="0" borderId="0" applyProtection="0">
      <alignment vertical="center"/>
    </xf>
    <xf numFmtId="0" fontId="25" fillId="28" borderId="0" applyNumberFormat="0" applyBorder="0" applyAlignment="0" applyProtection="0">
      <alignment vertical="center"/>
    </xf>
    <xf numFmtId="0" fontId="44" fillId="0" borderId="0" applyNumberFormat="0" applyFill="0" applyBorder="0" applyAlignment="0" applyProtection="0">
      <alignment vertical="center"/>
    </xf>
    <xf numFmtId="0" fontId="27" fillId="25" borderId="0" applyNumberFormat="0" applyBorder="0" applyAlignment="0" applyProtection="0">
      <alignment vertical="center"/>
    </xf>
    <xf numFmtId="0" fontId="37" fillId="0" borderId="6" applyNumberFormat="0" applyFill="0" applyAlignment="0" applyProtection="0">
      <alignment vertical="center"/>
    </xf>
    <xf numFmtId="0" fontId="40" fillId="0" borderId="8" applyNumberFormat="0" applyFill="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25" fillId="26" borderId="0" applyNumberFormat="0" applyBorder="0" applyAlignment="0" applyProtection="0">
      <alignment vertical="center"/>
    </xf>
    <xf numFmtId="0" fontId="27" fillId="21" borderId="0" applyNumberFormat="0" applyBorder="0" applyAlignment="0" applyProtection="0">
      <alignment vertical="center"/>
    </xf>
    <xf numFmtId="43" fontId="28" fillId="0" borderId="0" applyFon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lignment vertical="center"/>
    </xf>
    <xf numFmtId="0" fontId="25" fillId="31" borderId="0" applyNumberFormat="0" applyBorder="0" applyAlignment="0" applyProtection="0">
      <alignment vertical="center"/>
    </xf>
    <xf numFmtId="0" fontId="28" fillId="0" borderId="0">
      <alignment vertical="center"/>
    </xf>
    <xf numFmtId="0" fontId="46" fillId="0" borderId="9" applyNumberFormat="0" applyFill="0" applyAlignment="0" applyProtection="0">
      <alignment vertical="center"/>
    </xf>
    <xf numFmtId="0" fontId="34" fillId="0" borderId="0" applyProtection="0">
      <alignment vertical="center"/>
    </xf>
    <xf numFmtId="0" fontId="37" fillId="0" borderId="0" applyNumberFormat="0" applyFill="0" applyBorder="0" applyAlignment="0" applyProtection="0">
      <alignment vertical="center"/>
    </xf>
    <xf numFmtId="0" fontId="25" fillId="33" borderId="0" applyNumberFormat="0" applyBorder="0" applyAlignment="0" applyProtection="0">
      <alignment vertical="center"/>
    </xf>
    <xf numFmtId="42" fontId="28" fillId="0" borderId="0" applyFont="0" applyFill="0" applyBorder="0" applyAlignment="0" applyProtection="0">
      <alignment vertical="center"/>
    </xf>
    <xf numFmtId="0" fontId="28" fillId="0" borderId="0">
      <alignment vertical="center"/>
    </xf>
    <xf numFmtId="0" fontId="30" fillId="0" borderId="0" applyNumberFormat="0" applyFill="0" applyBorder="0" applyAlignment="0" applyProtection="0">
      <alignment vertical="center"/>
    </xf>
    <xf numFmtId="0" fontId="25" fillId="15" borderId="0" applyNumberFormat="0" applyBorder="0" applyAlignment="0" applyProtection="0">
      <alignment vertical="center"/>
    </xf>
    <xf numFmtId="0" fontId="28" fillId="13" borderId="3" applyNumberFormat="0" applyFont="0" applyAlignment="0" applyProtection="0">
      <alignment vertical="center"/>
    </xf>
    <xf numFmtId="0" fontId="27" fillId="12" borderId="0" applyNumberFormat="0" applyBorder="0" applyAlignment="0" applyProtection="0">
      <alignment vertical="center"/>
    </xf>
    <xf numFmtId="0" fontId="0" fillId="0" borderId="0"/>
    <xf numFmtId="0" fontId="29" fillId="16" borderId="0" applyNumberFormat="0" applyBorder="0" applyAlignment="0" applyProtection="0">
      <alignment vertical="center"/>
    </xf>
    <xf numFmtId="0" fontId="25" fillId="9" borderId="0" applyNumberFormat="0" applyBorder="0" applyAlignment="0" applyProtection="0">
      <alignment vertical="center"/>
    </xf>
    <xf numFmtId="0" fontId="43" fillId="27" borderId="0" applyNumberFormat="0" applyBorder="0" applyAlignment="0" applyProtection="0">
      <alignment vertical="center"/>
    </xf>
    <xf numFmtId="0" fontId="0" fillId="0" borderId="0">
      <alignment vertical="center"/>
    </xf>
    <xf numFmtId="0" fontId="45" fillId="17" borderId="2" applyNumberFormat="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7" fillId="30" borderId="0" applyNumberFormat="0" applyBorder="0" applyAlignment="0" applyProtection="0">
      <alignment vertical="center"/>
    </xf>
    <xf numFmtId="0" fontId="27" fillId="8" borderId="0" applyNumberFormat="0" applyBorder="0" applyAlignment="0" applyProtection="0">
      <alignment vertical="center"/>
    </xf>
    <xf numFmtId="0" fontId="27" fillId="23" borderId="0" applyNumberFormat="0" applyBorder="0" applyAlignment="0" applyProtection="0">
      <alignment vertical="center"/>
    </xf>
    <xf numFmtId="9" fontId="28" fillId="0" borderId="0" applyFont="0" applyFill="0" applyBorder="0" applyAlignment="0" applyProtection="0">
      <alignment vertical="center"/>
    </xf>
    <xf numFmtId="0" fontId="27" fillId="14" borderId="0" applyNumberFormat="0" applyBorder="0" applyAlignment="0" applyProtection="0">
      <alignment vertical="center"/>
    </xf>
    <xf numFmtId="44" fontId="28" fillId="0" borderId="0" applyFont="0" applyFill="0" applyBorder="0" applyAlignment="0" applyProtection="0">
      <alignment vertical="center"/>
    </xf>
    <xf numFmtId="0" fontId="27" fillId="6" borderId="0" applyNumberFormat="0" applyBorder="0" applyAlignment="0" applyProtection="0">
      <alignment vertical="center"/>
    </xf>
    <xf numFmtId="0" fontId="25" fillId="19" borderId="0" applyNumberFormat="0" applyBorder="0" applyAlignment="0" applyProtection="0">
      <alignment vertical="center"/>
    </xf>
    <xf numFmtId="0" fontId="26" fillId="5" borderId="2" applyNumberFormat="0" applyAlignment="0" applyProtection="0">
      <alignment vertical="center"/>
    </xf>
    <xf numFmtId="0" fontId="25" fillId="4" borderId="0" applyNumberFormat="0" applyBorder="0" applyAlignment="0" applyProtection="0">
      <alignment vertical="center"/>
    </xf>
    <xf numFmtId="0" fontId="27" fillId="10" borderId="0" applyNumberFormat="0" applyBorder="0" applyAlignment="0" applyProtection="0">
      <alignment vertical="center"/>
    </xf>
    <xf numFmtId="0" fontId="25" fillId="3" borderId="0" applyNumberFormat="0" applyBorder="0" applyAlignment="0" applyProtection="0">
      <alignment vertical="center"/>
    </xf>
  </cellStyleXfs>
  <cellXfs count="63">
    <xf numFmtId="0" fontId="0" fillId="0" borderId="0" xfId="0">
      <alignment vertical="center"/>
    </xf>
    <xf numFmtId="0" fontId="1" fillId="0" borderId="0" xfId="0" applyFont="1" applyFill="1" applyAlignment="1"/>
    <xf numFmtId="0" fontId="1" fillId="0" borderId="0" xfId="0" applyFont="1" applyFill="1" applyBorder="1" applyAlignment="1"/>
    <xf numFmtId="0" fontId="2" fillId="0" borderId="0" xfId="0"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5" fillId="0" borderId="0" xfId="0" applyFont="1" applyFill="1" applyAlignment="1">
      <alignment wrapText="1"/>
    </xf>
    <xf numFmtId="0" fontId="6" fillId="0" borderId="0" xfId="0" applyFont="1" applyFill="1" applyAlignment="1">
      <alignment horizontal="left" wrapText="1"/>
    </xf>
    <xf numFmtId="0" fontId="6" fillId="0" borderId="0" xfId="0" applyFont="1" applyFill="1" applyAlignment="1"/>
    <xf numFmtId="0" fontId="2" fillId="0" borderId="0" xfId="0" applyFont="1" applyFill="1" applyAlignment="1">
      <alignment horizontal="center" vertical="center"/>
    </xf>
    <xf numFmtId="0" fontId="1" fillId="0" borderId="0" xfId="0" applyFont="1" applyFill="1" applyAlignment="1">
      <alignment horizontal="left"/>
    </xf>
    <xf numFmtId="0" fontId="7" fillId="0" borderId="0" xfId="0" applyFont="1" applyFill="1" applyAlignment="1">
      <alignment horizontal="center"/>
    </xf>
    <xf numFmtId="0" fontId="1" fillId="0" borderId="0" xfId="0" applyFont="1" applyFill="1" applyAlignment="1">
      <alignment horizontal="center"/>
    </xf>
    <xf numFmtId="0" fontId="8" fillId="0" borderId="0" xfId="0" applyFont="1" applyFill="1" applyAlignment="1">
      <alignment horizontal="left"/>
    </xf>
    <xf numFmtId="0" fontId="9" fillId="0" borderId="0" xfId="0" applyFont="1" applyFill="1" applyAlignment="1">
      <alignment horizontal="center" vertical="center"/>
    </xf>
    <xf numFmtId="0" fontId="9" fillId="0" borderId="0" xfId="0" applyFont="1" applyFill="1" applyAlignment="1">
      <alignment horizontal="left"/>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25" applyNumberFormat="1" applyFont="1" applyFill="1" applyBorder="1" applyAlignment="1">
      <alignment horizontal="center" vertical="center" wrapText="1"/>
    </xf>
    <xf numFmtId="0" fontId="15" fillId="0" borderId="1" xfId="38"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wrapText="1"/>
    </xf>
    <xf numFmtId="0" fontId="15" fillId="0" borderId="1" xfId="6" applyNumberFormat="1" applyFont="1" applyFill="1" applyBorder="1" applyAlignment="1">
      <alignment horizontal="center" vertical="center" wrapText="1"/>
    </xf>
    <xf numFmtId="0" fontId="17" fillId="0" borderId="1" xfId="6"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25" applyNumberFormat="1" applyFont="1" applyFill="1" applyBorder="1" applyAlignment="1">
      <alignment horizontal="center" vertical="center" wrapText="1"/>
    </xf>
    <xf numFmtId="0" fontId="18" fillId="0" borderId="0" xfId="11" applyNumberFormat="1" applyFont="1" applyFill="1" applyAlignment="1">
      <alignment horizontal="left" vertical="center" wrapText="1"/>
    </xf>
    <xf numFmtId="0" fontId="18" fillId="0" borderId="0" xfId="11" applyNumberFormat="1" applyFont="1" applyFill="1" applyAlignment="1" applyProtection="1">
      <alignment horizontal="center" vertical="center" wrapText="1"/>
      <protection locked="0"/>
    </xf>
    <xf numFmtId="0" fontId="19" fillId="0" borderId="0" xfId="11" applyNumberFormat="1" applyFont="1" applyFill="1" applyAlignment="1" applyProtection="1">
      <alignment horizontal="left" vertical="center" wrapText="1"/>
      <protection locked="0"/>
    </xf>
    <xf numFmtId="0" fontId="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20" fillId="0" borderId="1" xfId="25"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3" applyNumberFormat="1" applyFont="1" applyFill="1" applyBorder="1" applyAlignment="1" applyProtection="1">
      <alignment horizontal="center" vertical="center" wrapText="1"/>
      <protection locked="0"/>
    </xf>
    <xf numFmtId="0" fontId="15" fillId="0" borderId="1" xfId="32" applyFont="1" applyFill="1" applyBorder="1" applyAlignment="1">
      <alignment horizontal="center" vertical="center" wrapText="1"/>
    </xf>
    <xf numFmtId="0" fontId="15" fillId="0" borderId="0" xfId="0" applyFont="1" applyAlignment="1">
      <alignment horizontal="justify" vertical="center" indent="2"/>
    </xf>
    <xf numFmtId="0" fontId="18" fillId="0" borderId="0" xfId="11" applyNumberFormat="1" applyFont="1" applyFill="1" applyAlignment="1" applyProtection="1">
      <alignment horizontal="left" vertical="center" wrapText="1"/>
      <protection locked="0"/>
    </xf>
    <xf numFmtId="0" fontId="15"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Border="1" applyAlignment="1">
      <alignment horizontal="justify" vertical="center" wrapText="1" indent="2"/>
    </xf>
    <xf numFmtId="0" fontId="16" fillId="0" borderId="1" xfId="0" applyNumberFormat="1" applyFont="1" applyFill="1" applyBorder="1" applyAlignment="1">
      <alignment horizontal="center" vertical="center" wrapText="1"/>
    </xf>
    <xf numFmtId="0" fontId="22" fillId="0" borderId="1" xfId="6"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2" borderId="1" xfId="38" applyNumberFormat="1"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0" fontId="15" fillId="2" borderId="1" xfId="2" applyNumberFormat="1" applyFont="1" applyFill="1" applyBorder="1" applyAlignment="1" applyProtection="1">
      <alignment horizontal="center" vertical="center" wrapText="1"/>
    </xf>
    <xf numFmtId="0" fontId="15" fillId="0" borderId="1" xfId="0" applyFont="1" applyFill="1" applyBorder="1" applyAlignment="1">
      <alignment horizontal="center" vertical="top" wrapText="1"/>
    </xf>
    <xf numFmtId="0" fontId="1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4" fillId="0" borderId="0" xfId="11" applyNumberFormat="1" applyFont="1" applyFill="1" applyAlignment="1" applyProtection="1">
      <alignment horizontal="center" vertical="center" wrapText="1"/>
      <protection locked="0"/>
    </xf>
    <xf numFmtId="0" fontId="17" fillId="0" borderId="1" xfId="9" applyFont="1" applyFill="1" applyBorder="1" applyAlignment="1">
      <alignment horizontal="center" vertical="center" wrapText="1"/>
    </xf>
    <xf numFmtId="0" fontId="15" fillId="0" borderId="1" xfId="55" applyFont="1" applyFill="1" applyBorder="1" applyAlignment="1">
      <alignment horizontal="center" vertical="center" wrapText="1"/>
    </xf>
    <xf numFmtId="176" fontId="16" fillId="0" borderId="1" xfId="51" applyNumberFormat="1" applyFont="1" applyFill="1" applyBorder="1" applyAlignment="1">
      <alignment horizontal="center" vertical="center" wrapText="1"/>
    </xf>
    <xf numFmtId="176" fontId="17" fillId="0" borderId="1" xfId="51" applyNumberFormat="1" applyFont="1" applyFill="1" applyBorder="1" applyAlignment="1">
      <alignment horizontal="center" vertical="center" wrapText="1"/>
    </xf>
    <xf numFmtId="0" fontId="15" fillId="2" borderId="1" xfId="1" applyNumberFormat="1" applyFont="1" applyFill="1" applyBorder="1" applyAlignment="1" applyProtection="1">
      <alignment horizontal="center" vertical="center" wrapText="1"/>
    </xf>
  </cellXfs>
  <cellStyles count="71">
    <cellStyle name="常规" xfId="0" builtinId="0"/>
    <cellStyle name="常规 2 2_融合表_3" xfId="1"/>
    <cellStyle name="常规 2 2_融合表" xfId="2"/>
    <cellStyle name="常规_Sheet1_Sheet4" xfId="3"/>
    <cellStyle name="常规_Sheet1" xfId="4"/>
    <cellStyle name="常规 2 16" xfId="5"/>
    <cellStyle name="常规_大武口区2020年第三批新增一般债券项目资金拟分配表" xfId="6"/>
    <cellStyle name="常规 2 15" xfId="7"/>
    <cellStyle name="常规 2 7" xfId="8"/>
    <cellStyle name="常规 2" xfId="9"/>
    <cellStyle name="常规 4" xfId="10"/>
    <cellStyle name="常规 2_2-1统计表_1" xfId="11"/>
    <cellStyle name="常规 6" xfId="12"/>
    <cellStyle name="60% - 强调文字颜色 6" xfId="13" builtinId="52"/>
    <cellStyle name="20% - 强调文字颜色 6" xfId="14" builtinId="50"/>
    <cellStyle name="输出" xfId="15" builtinId="21"/>
    <cellStyle name="检查单元格" xfId="16" builtinId="23"/>
    <cellStyle name="差" xfId="17" builtinId="27"/>
    <cellStyle name="标题 1" xfId="18" builtinId="16"/>
    <cellStyle name="常规 2 2 2" xfId="19"/>
    <cellStyle name="解释性文本" xfId="20" builtinId="53"/>
    <cellStyle name="标题 2" xfId="21" builtinId="17"/>
    <cellStyle name="常规 2 3" xfId="22"/>
    <cellStyle name="40% - 强调文字颜色 5" xfId="23" builtinId="47"/>
    <cellStyle name="千位分隔[0]" xfId="24" builtinId="6"/>
    <cellStyle name="常规_2013年专项指标_第二批_1" xfId="25"/>
    <cellStyle name="40% - 强调文字颜色 6" xfId="26" builtinId="51"/>
    <cellStyle name="超链接" xfId="27" builtinId="8"/>
    <cellStyle name="强调文字颜色 5" xfId="28" builtinId="45"/>
    <cellStyle name="标题 3" xfId="29" builtinId="18"/>
    <cellStyle name="汇总" xfId="30" builtinId="25"/>
    <cellStyle name="20% - 强调文字颜色 1" xfId="31" builtinId="30"/>
    <cellStyle name="常规 7" xfId="32"/>
    <cellStyle name="40% - 强调文字颜色 1" xfId="33" builtinId="31"/>
    <cellStyle name="强调文字颜色 6" xfId="34" builtinId="49"/>
    <cellStyle name="千位分隔" xfId="35" builtinId="3"/>
    <cellStyle name="标题" xfId="36" builtinId="15"/>
    <cellStyle name="已访问的超链接" xfId="37" builtinId="9"/>
    <cellStyle name="常规 2 2" xfId="38"/>
    <cellStyle name="40% - 强调文字颜色 4" xfId="39" builtinId="43"/>
    <cellStyle name="常规 3" xfId="40"/>
    <cellStyle name="链接单元格" xfId="41" builtinId="24"/>
    <cellStyle name="常规 2 12" xfId="42"/>
    <cellStyle name="标题 4" xfId="43" builtinId="19"/>
    <cellStyle name="20% - 强调文字颜色 2" xfId="44" builtinId="34"/>
    <cellStyle name="货币[0]" xfId="45" builtinId="7"/>
    <cellStyle name="常规 118 2" xfId="46"/>
    <cellStyle name="警告文本" xfId="47" builtinId="11"/>
    <cellStyle name="40% - 强调文字颜色 2" xfId="48" builtinId="35"/>
    <cellStyle name="注释" xfId="49" builtinId="10"/>
    <cellStyle name="60% - 强调文字颜色 3" xfId="50" builtinId="40"/>
    <cellStyle name="常规_县级_3" xfId="51"/>
    <cellStyle name="好" xfId="52" builtinId="26"/>
    <cellStyle name="20% - 强调文字颜色 5" xfId="53" builtinId="46"/>
    <cellStyle name="适中" xfId="54" builtinId="28"/>
    <cellStyle name="常规_2016.11.15" xfId="55"/>
    <cellStyle name="计算" xfId="56" builtinId="22"/>
    <cellStyle name="强调文字颜色 1" xfId="57" builtinId="29"/>
    <cellStyle name="60% - 强调文字颜色 4" xfId="58" builtinId="44"/>
    <cellStyle name="60% - 强调文字颜色 1" xfId="59" builtinId="32"/>
    <cellStyle name="强调文字颜色 2" xfId="60" builtinId="33"/>
    <cellStyle name="60% - 强调文字颜色 5" xfId="61" builtinId="48"/>
    <cellStyle name="百分比" xfId="62" builtinId="5"/>
    <cellStyle name="60% - 强调文字颜色 2" xfId="63" builtinId="36"/>
    <cellStyle name="货币" xfId="64" builtinId="4"/>
    <cellStyle name="强调文字颜色 3" xfId="65" builtinId="37"/>
    <cellStyle name="20% - 强调文字颜色 3" xfId="66" builtinId="38"/>
    <cellStyle name="输入" xfId="67" builtinId="20"/>
    <cellStyle name="40% - 强调文字颜色 3" xfId="68" builtinId="39"/>
    <cellStyle name="强调文字颜色 4" xfId="69" builtinId="41"/>
    <cellStyle name="20% - 强调文字颜色 4" xfId="70" builtinId="4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tabSelected="1" topLeftCell="A22" workbookViewId="0">
      <selection activeCell="D24" sqref="D24"/>
    </sheetView>
  </sheetViews>
  <sheetFormatPr defaultColWidth="8" defaultRowHeight="20.25"/>
  <cols>
    <col min="1" max="1" width="3.825" style="9" customWidth="1"/>
    <col min="2" max="2" width="8.675" style="10" customWidth="1"/>
    <col min="3" max="3" width="5.73333333333333" style="1" customWidth="1"/>
    <col min="4" max="4" width="6.425" style="1" customWidth="1"/>
    <col min="5" max="5" width="6.76666666666667" style="11" customWidth="1"/>
    <col min="6" max="6" width="10.4083333333333" style="1" customWidth="1"/>
    <col min="7" max="7" width="6.24166666666667" style="12" customWidth="1"/>
    <col min="8" max="8" width="6.66666666666667" style="13" customWidth="1"/>
    <col min="9" max="9" width="6.425" style="1" customWidth="1"/>
    <col min="10" max="10" width="5.9" style="1" customWidth="1"/>
    <col min="11" max="11" width="25.6833333333333" style="10" customWidth="1"/>
    <col min="12" max="12" width="26.0416666666667" style="1" customWidth="1"/>
    <col min="13" max="13" width="4.85833333333333" style="1" customWidth="1"/>
    <col min="14" max="14" width="5.73333333333333" style="1" customWidth="1"/>
    <col min="15" max="15" width="3.46666666666667" style="1" customWidth="1"/>
    <col min="16" max="16384" width="8" style="1"/>
  </cols>
  <sheetData>
    <row r="1" s="1" customFormat="1" ht="14.25" customHeight="1" spans="1:11">
      <c r="A1" s="14" t="s">
        <v>0</v>
      </c>
      <c r="B1" s="15"/>
      <c r="E1" s="11" t="s">
        <v>1</v>
      </c>
      <c r="G1" s="12"/>
      <c r="H1" s="13"/>
      <c r="K1" s="10"/>
    </row>
    <row r="2" s="1" customFormat="1" ht="22.5" customHeight="1" spans="1:15">
      <c r="A2" s="16" t="s">
        <v>2</v>
      </c>
      <c r="B2" s="16"/>
      <c r="C2" s="16"/>
      <c r="D2" s="16"/>
      <c r="E2" s="16"/>
      <c r="F2" s="16"/>
      <c r="G2" s="16"/>
      <c r="H2" s="16"/>
      <c r="I2" s="16"/>
      <c r="J2" s="16"/>
      <c r="K2" s="16"/>
      <c r="L2" s="16"/>
      <c r="M2" s="16"/>
      <c r="N2" s="16"/>
      <c r="O2" s="16"/>
    </row>
    <row r="3" s="2" customFormat="1" ht="15.95" customHeight="1" spans="1:15">
      <c r="A3" s="17" t="s">
        <v>3</v>
      </c>
      <c r="B3" s="18"/>
      <c r="C3" s="18"/>
      <c r="D3" s="18"/>
      <c r="E3" s="18"/>
      <c r="F3" s="31" t="s">
        <v>4</v>
      </c>
      <c r="G3" s="32"/>
      <c r="H3" s="33"/>
      <c r="I3" s="44"/>
      <c r="J3" s="44"/>
      <c r="K3" s="31"/>
      <c r="L3" s="44"/>
      <c r="M3" s="57" t="s">
        <v>5</v>
      </c>
      <c r="N3" s="57"/>
      <c r="O3" s="57"/>
    </row>
    <row r="4" s="3" customFormat="1" ht="12.75" customHeight="1" spans="1:15">
      <c r="A4" s="19" t="s">
        <v>6</v>
      </c>
      <c r="B4" s="19" t="s">
        <v>7</v>
      </c>
      <c r="C4" s="19" t="s">
        <v>8</v>
      </c>
      <c r="D4" s="19" t="s">
        <v>9</v>
      </c>
      <c r="E4" s="34" t="s">
        <v>10</v>
      </c>
      <c r="F4" s="19" t="s">
        <v>11</v>
      </c>
      <c r="G4" s="19" t="s">
        <v>12</v>
      </c>
      <c r="H4" s="19" t="s">
        <v>13</v>
      </c>
      <c r="I4" s="19" t="s">
        <v>14</v>
      </c>
      <c r="J4" s="19" t="s">
        <v>15</v>
      </c>
      <c r="K4" s="19" t="s">
        <v>16</v>
      </c>
      <c r="L4" s="19" t="s">
        <v>17</v>
      </c>
      <c r="M4" s="19" t="s">
        <v>18</v>
      </c>
      <c r="N4" s="19"/>
      <c r="O4" s="19" t="s">
        <v>19</v>
      </c>
    </row>
    <row r="5" s="3" customFormat="1" ht="24" spans="1:15">
      <c r="A5" s="19"/>
      <c r="B5" s="19"/>
      <c r="C5" s="19"/>
      <c r="D5" s="19"/>
      <c r="E5" s="34"/>
      <c r="F5" s="19"/>
      <c r="G5" s="19"/>
      <c r="H5" s="19"/>
      <c r="I5" s="19"/>
      <c r="J5" s="19"/>
      <c r="K5" s="19"/>
      <c r="L5" s="19"/>
      <c r="M5" s="19" t="s">
        <v>20</v>
      </c>
      <c r="N5" s="19" t="s">
        <v>21</v>
      </c>
      <c r="O5" s="19"/>
    </row>
    <row r="6" s="1" customFormat="1" ht="32.1" customHeight="1" spans="1:15">
      <c r="A6" s="20" t="s">
        <v>22</v>
      </c>
      <c r="B6" s="20"/>
      <c r="C6" s="20"/>
      <c r="D6" s="20"/>
      <c r="E6" s="35">
        <f>SUM(E7,E30,E52)</f>
        <v>34536</v>
      </c>
      <c r="F6" s="36"/>
      <c r="G6" s="36"/>
      <c r="H6" s="36"/>
      <c r="I6" s="36"/>
      <c r="J6" s="36"/>
      <c r="K6" s="36"/>
      <c r="L6" s="36"/>
      <c r="M6" s="22"/>
      <c r="N6" s="22"/>
      <c r="O6" s="36"/>
    </row>
    <row r="7" s="1" customFormat="1" ht="23.25" customHeight="1" spans="1:15">
      <c r="A7" s="21" t="s">
        <v>23</v>
      </c>
      <c r="B7" s="21"/>
      <c r="C7" s="21"/>
      <c r="D7" s="21"/>
      <c r="E7" s="22">
        <f>SUM(E8:E29)</f>
        <v>12244</v>
      </c>
      <c r="F7" s="36"/>
      <c r="G7" s="36"/>
      <c r="H7" s="36"/>
      <c r="I7" s="36"/>
      <c r="J7" s="36"/>
      <c r="K7" s="36"/>
      <c r="L7" s="36"/>
      <c r="M7" s="22"/>
      <c r="N7" s="22"/>
      <c r="O7" s="36"/>
    </row>
    <row r="8" s="4" customFormat="1" ht="194" customHeight="1" spans="1:15">
      <c r="A8" s="22">
        <v>1</v>
      </c>
      <c r="B8" s="23" t="s">
        <v>24</v>
      </c>
      <c r="C8" s="24" t="s">
        <v>25</v>
      </c>
      <c r="D8" s="25" t="s">
        <v>26</v>
      </c>
      <c r="E8" s="29">
        <v>524</v>
      </c>
      <c r="F8" s="22"/>
      <c r="G8" s="23" t="s">
        <v>27</v>
      </c>
      <c r="H8" s="24" t="s">
        <v>28</v>
      </c>
      <c r="I8" s="23" t="s">
        <v>29</v>
      </c>
      <c r="J8" s="23" t="s">
        <v>30</v>
      </c>
      <c r="K8" s="22" t="s">
        <v>31</v>
      </c>
      <c r="L8" s="25" t="s">
        <v>32</v>
      </c>
      <c r="M8" s="58">
        <v>2683</v>
      </c>
      <c r="N8" s="58">
        <v>10011</v>
      </c>
      <c r="O8" s="22"/>
    </row>
    <row r="9" s="4" customFormat="1" ht="155" customHeight="1" spans="1:15">
      <c r="A9" s="22">
        <v>2</v>
      </c>
      <c r="B9" s="24" t="s">
        <v>33</v>
      </c>
      <c r="C9" s="24" t="s">
        <v>25</v>
      </c>
      <c r="D9" s="25" t="s">
        <v>26</v>
      </c>
      <c r="E9" s="29">
        <v>230</v>
      </c>
      <c r="F9" s="37"/>
      <c r="G9" s="22" t="s">
        <v>34</v>
      </c>
      <c r="H9" s="25" t="s">
        <v>35</v>
      </c>
      <c r="I9" s="23" t="s">
        <v>36</v>
      </c>
      <c r="J9" s="23" t="s">
        <v>37</v>
      </c>
      <c r="K9" s="22" t="s">
        <v>38</v>
      </c>
      <c r="L9" s="25" t="s">
        <v>39</v>
      </c>
      <c r="M9" s="59">
        <v>2004</v>
      </c>
      <c r="N9" s="59">
        <v>7033</v>
      </c>
      <c r="O9" s="22"/>
    </row>
    <row r="10" s="4" customFormat="1" ht="214" customHeight="1" spans="1:15">
      <c r="A10" s="22">
        <v>3</v>
      </c>
      <c r="B10" s="26" t="s">
        <v>40</v>
      </c>
      <c r="C10" s="24" t="s">
        <v>25</v>
      </c>
      <c r="D10" s="25" t="s">
        <v>26</v>
      </c>
      <c r="E10" s="29">
        <v>150</v>
      </c>
      <c r="F10" s="24"/>
      <c r="G10" s="38" t="s">
        <v>41</v>
      </c>
      <c r="H10" s="24" t="s">
        <v>42</v>
      </c>
      <c r="I10" s="22" t="s">
        <v>43</v>
      </c>
      <c r="J10" s="22" t="s">
        <v>44</v>
      </c>
      <c r="K10" s="22" t="s">
        <v>45</v>
      </c>
      <c r="L10" s="26" t="s">
        <v>46</v>
      </c>
      <c r="M10" s="59">
        <v>557</v>
      </c>
      <c r="N10" s="59">
        <v>1290</v>
      </c>
      <c r="O10" s="22"/>
    </row>
    <row r="11" s="4" customFormat="1" ht="189" customHeight="1" spans="1:15">
      <c r="A11" s="22">
        <v>4</v>
      </c>
      <c r="B11" s="26" t="s">
        <v>47</v>
      </c>
      <c r="C11" s="24" t="s">
        <v>25</v>
      </c>
      <c r="D11" s="25" t="s">
        <v>26</v>
      </c>
      <c r="E11" s="29">
        <v>450</v>
      </c>
      <c r="F11" s="24"/>
      <c r="G11" s="38" t="s">
        <v>41</v>
      </c>
      <c r="H11" s="24" t="s">
        <v>48</v>
      </c>
      <c r="I11" s="22" t="s">
        <v>49</v>
      </c>
      <c r="J11" s="22" t="s">
        <v>44</v>
      </c>
      <c r="K11" s="22" t="s">
        <v>50</v>
      </c>
      <c r="L11" s="24" t="s">
        <v>51</v>
      </c>
      <c r="M11" s="59">
        <v>1320</v>
      </c>
      <c r="N11" s="59">
        <v>5280</v>
      </c>
      <c r="O11" s="22"/>
    </row>
    <row r="12" s="4" customFormat="1" ht="193" customHeight="1" spans="1:15">
      <c r="A12" s="22">
        <v>5</v>
      </c>
      <c r="B12" s="26" t="s">
        <v>52</v>
      </c>
      <c r="C12" s="24" t="s">
        <v>25</v>
      </c>
      <c r="D12" s="25" t="s">
        <v>26</v>
      </c>
      <c r="E12" s="29">
        <v>450</v>
      </c>
      <c r="F12" s="24"/>
      <c r="G12" s="38" t="s">
        <v>41</v>
      </c>
      <c r="H12" s="24" t="s">
        <v>53</v>
      </c>
      <c r="I12" s="22" t="s">
        <v>43</v>
      </c>
      <c r="J12" s="22" t="s">
        <v>44</v>
      </c>
      <c r="K12" s="22" t="s">
        <v>54</v>
      </c>
      <c r="L12" s="24" t="s">
        <v>55</v>
      </c>
      <c r="M12" s="59">
        <v>280</v>
      </c>
      <c r="N12" s="59">
        <v>1100</v>
      </c>
      <c r="O12" s="22"/>
    </row>
    <row r="13" s="4" customFormat="1" ht="82" customHeight="1" spans="1:15">
      <c r="A13" s="22">
        <v>6</v>
      </c>
      <c r="B13" s="26" t="s">
        <v>56</v>
      </c>
      <c r="C13" s="26" t="s">
        <v>25</v>
      </c>
      <c r="D13" s="26" t="s">
        <v>26</v>
      </c>
      <c r="E13" s="29">
        <v>350</v>
      </c>
      <c r="F13" s="26"/>
      <c r="G13" s="26" t="s">
        <v>57</v>
      </c>
      <c r="H13" s="26" t="s">
        <v>58</v>
      </c>
      <c r="I13" s="26" t="s">
        <v>59</v>
      </c>
      <c r="J13" s="23" t="s">
        <v>60</v>
      </c>
      <c r="K13" s="26" t="s">
        <v>61</v>
      </c>
      <c r="L13" s="26" t="s">
        <v>62</v>
      </c>
      <c r="M13" s="26">
        <v>1325</v>
      </c>
      <c r="N13" s="26">
        <v>5210</v>
      </c>
      <c r="O13" s="22"/>
    </row>
    <row r="14" s="4" customFormat="1" ht="165" customHeight="1" spans="1:15">
      <c r="A14" s="22">
        <v>7</v>
      </c>
      <c r="B14" s="26" t="s">
        <v>63</v>
      </c>
      <c r="C14" s="24" t="s">
        <v>25</v>
      </c>
      <c r="D14" s="25" t="s">
        <v>26</v>
      </c>
      <c r="E14" s="29">
        <v>450</v>
      </c>
      <c r="F14" s="37"/>
      <c r="G14" s="22" t="s">
        <v>34</v>
      </c>
      <c r="H14" s="24" t="s">
        <v>64</v>
      </c>
      <c r="I14" s="22" t="s">
        <v>65</v>
      </c>
      <c r="J14" s="23" t="s">
        <v>37</v>
      </c>
      <c r="K14" s="26" t="s">
        <v>66</v>
      </c>
      <c r="L14" s="45" t="s">
        <v>67</v>
      </c>
      <c r="M14" s="26">
        <v>2467</v>
      </c>
      <c r="N14" s="26">
        <v>8634</v>
      </c>
      <c r="O14" s="22"/>
    </row>
    <row r="15" s="4" customFormat="1" ht="139" customHeight="1" spans="1:15">
      <c r="A15" s="22">
        <v>8</v>
      </c>
      <c r="B15" s="26" t="s">
        <v>68</v>
      </c>
      <c r="C15" s="24" t="s">
        <v>25</v>
      </c>
      <c r="D15" s="25" t="s">
        <v>26</v>
      </c>
      <c r="E15" s="29">
        <v>380</v>
      </c>
      <c r="F15" s="25"/>
      <c r="G15" s="29" t="s">
        <v>69</v>
      </c>
      <c r="H15" s="22" t="s">
        <v>70</v>
      </c>
      <c r="I15" s="46" t="s">
        <v>71</v>
      </c>
      <c r="J15" s="23" t="s">
        <v>72</v>
      </c>
      <c r="K15" s="22" t="s">
        <v>73</v>
      </c>
      <c r="L15" s="22" t="s">
        <v>74</v>
      </c>
      <c r="M15" s="26">
        <v>110</v>
      </c>
      <c r="N15" s="26">
        <v>110</v>
      </c>
      <c r="O15" s="22"/>
    </row>
    <row r="16" s="4" customFormat="1" ht="86" customHeight="1" spans="1:15">
      <c r="A16" s="22">
        <v>9</v>
      </c>
      <c r="B16" s="26" t="s">
        <v>75</v>
      </c>
      <c r="C16" s="24" t="s">
        <v>25</v>
      </c>
      <c r="D16" s="25" t="s">
        <v>26</v>
      </c>
      <c r="E16" s="29">
        <v>305</v>
      </c>
      <c r="F16" s="25"/>
      <c r="G16" s="29" t="s">
        <v>42</v>
      </c>
      <c r="H16" s="22" t="s">
        <v>76</v>
      </c>
      <c r="I16" s="23" t="s">
        <v>77</v>
      </c>
      <c r="J16" s="23" t="s">
        <v>78</v>
      </c>
      <c r="K16" s="22" t="s">
        <v>79</v>
      </c>
      <c r="L16" s="22" t="s">
        <v>80</v>
      </c>
      <c r="M16" s="26">
        <v>40</v>
      </c>
      <c r="N16" s="26">
        <v>44</v>
      </c>
      <c r="O16" s="22"/>
    </row>
    <row r="17" s="4" customFormat="1" ht="80" customHeight="1" spans="1:15">
      <c r="A17" s="22">
        <v>10</v>
      </c>
      <c r="B17" s="26" t="s">
        <v>81</v>
      </c>
      <c r="C17" s="24" t="s">
        <v>25</v>
      </c>
      <c r="D17" s="25" t="s">
        <v>26</v>
      </c>
      <c r="E17" s="29">
        <v>310</v>
      </c>
      <c r="F17" s="22"/>
      <c r="G17" s="29" t="s">
        <v>82</v>
      </c>
      <c r="H17" s="29" t="s">
        <v>82</v>
      </c>
      <c r="I17" s="23" t="s">
        <v>65</v>
      </c>
      <c r="J17" s="23" t="s">
        <v>83</v>
      </c>
      <c r="K17" s="22" t="s">
        <v>84</v>
      </c>
      <c r="L17" s="23" t="s">
        <v>85</v>
      </c>
      <c r="M17" s="59">
        <v>2489</v>
      </c>
      <c r="N17" s="59">
        <v>8978</v>
      </c>
      <c r="O17" s="22"/>
    </row>
    <row r="18" s="5" customFormat="1" ht="150" customHeight="1" spans="1:15">
      <c r="A18" s="22">
        <v>11</v>
      </c>
      <c r="B18" s="26" t="s">
        <v>86</v>
      </c>
      <c r="C18" s="24" t="s">
        <v>25</v>
      </c>
      <c r="D18" s="25" t="s">
        <v>26</v>
      </c>
      <c r="E18" s="29">
        <v>305</v>
      </c>
      <c r="F18" s="39"/>
      <c r="G18" s="29" t="s">
        <v>87</v>
      </c>
      <c r="H18" s="24" t="s">
        <v>88</v>
      </c>
      <c r="I18" s="23" t="s">
        <v>65</v>
      </c>
      <c r="J18" s="24" t="s">
        <v>89</v>
      </c>
      <c r="K18" s="22" t="s">
        <v>90</v>
      </c>
      <c r="L18" s="24" t="s">
        <v>91</v>
      </c>
      <c r="M18" s="39">
        <v>95</v>
      </c>
      <c r="N18" s="39">
        <v>336</v>
      </c>
      <c r="O18" s="39"/>
    </row>
    <row r="19" s="6" customFormat="1" ht="180" customHeight="1" spans="1:15">
      <c r="A19" s="22">
        <v>12</v>
      </c>
      <c r="B19" s="27" t="s">
        <v>92</v>
      </c>
      <c r="C19" s="24" t="s">
        <v>25</v>
      </c>
      <c r="D19" s="25" t="s">
        <v>93</v>
      </c>
      <c r="E19" s="29">
        <v>1000</v>
      </c>
      <c r="F19" s="40"/>
      <c r="G19" s="27" t="s">
        <v>41</v>
      </c>
      <c r="H19" s="26" t="s">
        <v>94</v>
      </c>
      <c r="I19" s="27" t="s">
        <v>95</v>
      </c>
      <c r="J19" s="24" t="s">
        <v>44</v>
      </c>
      <c r="K19" s="22" t="s">
        <v>96</v>
      </c>
      <c r="L19" s="24" t="s">
        <v>97</v>
      </c>
      <c r="M19" s="24">
        <v>1682</v>
      </c>
      <c r="N19" s="24">
        <v>6425</v>
      </c>
      <c r="O19" s="24"/>
    </row>
    <row r="20" s="6" customFormat="1" ht="215" customHeight="1" spans="1:15">
      <c r="A20" s="22">
        <v>13</v>
      </c>
      <c r="B20" s="27" t="s">
        <v>98</v>
      </c>
      <c r="C20" s="24" t="s">
        <v>25</v>
      </c>
      <c r="D20" s="25" t="s">
        <v>93</v>
      </c>
      <c r="E20" s="29">
        <v>300</v>
      </c>
      <c r="F20" s="40"/>
      <c r="G20" s="27" t="s">
        <v>41</v>
      </c>
      <c r="H20" s="25" t="s">
        <v>99</v>
      </c>
      <c r="I20" s="27" t="s">
        <v>100</v>
      </c>
      <c r="J20" s="24" t="s">
        <v>44</v>
      </c>
      <c r="K20" s="22" t="s">
        <v>101</v>
      </c>
      <c r="L20" s="25" t="s">
        <v>102</v>
      </c>
      <c r="M20" s="24">
        <v>110</v>
      </c>
      <c r="N20" s="24">
        <v>303</v>
      </c>
      <c r="O20" s="24"/>
    </row>
    <row r="21" s="6" customFormat="1" ht="364" customHeight="1" spans="1:15">
      <c r="A21" s="22">
        <v>14</v>
      </c>
      <c r="B21" s="26" t="s">
        <v>63</v>
      </c>
      <c r="C21" s="24" t="s">
        <v>25</v>
      </c>
      <c r="D21" s="25" t="s">
        <v>103</v>
      </c>
      <c r="E21" s="29">
        <v>800</v>
      </c>
      <c r="F21" s="25"/>
      <c r="G21" s="22" t="s">
        <v>34</v>
      </c>
      <c r="H21" s="24" t="s">
        <v>104</v>
      </c>
      <c r="I21" s="22" t="s">
        <v>65</v>
      </c>
      <c r="J21" s="23" t="s">
        <v>37</v>
      </c>
      <c r="K21" s="47" t="s">
        <v>105</v>
      </c>
      <c r="L21" s="45" t="s">
        <v>106</v>
      </c>
      <c r="M21" s="26">
        <v>3984</v>
      </c>
      <c r="N21" s="26">
        <v>11984</v>
      </c>
      <c r="O21" s="22"/>
    </row>
    <row r="22" s="6" customFormat="1" ht="193" customHeight="1" spans="1:15">
      <c r="A22" s="22">
        <v>15</v>
      </c>
      <c r="B22" s="28" t="s">
        <v>107</v>
      </c>
      <c r="C22" s="24" t="s">
        <v>25</v>
      </c>
      <c r="D22" s="25" t="s">
        <v>93</v>
      </c>
      <c r="E22" s="29">
        <v>600</v>
      </c>
      <c r="F22" s="22"/>
      <c r="G22" s="25" t="s">
        <v>28</v>
      </c>
      <c r="H22" s="25" t="s">
        <v>28</v>
      </c>
      <c r="I22" s="22" t="s">
        <v>108</v>
      </c>
      <c r="J22" s="23" t="s">
        <v>109</v>
      </c>
      <c r="K22" s="28" t="s">
        <v>110</v>
      </c>
      <c r="L22" s="22" t="s">
        <v>111</v>
      </c>
      <c r="M22" s="60">
        <v>2683</v>
      </c>
      <c r="N22" s="60">
        <v>10011</v>
      </c>
      <c r="O22" s="22"/>
    </row>
    <row r="23" s="6" customFormat="1" ht="105" customHeight="1" spans="1:15">
      <c r="A23" s="22">
        <v>16</v>
      </c>
      <c r="B23" s="26" t="s">
        <v>112</v>
      </c>
      <c r="C23" s="26" t="s">
        <v>25</v>
      </c>
      <c r="D23" s="26" t="s">
        <v>93</v>
      </c>
      <c r="E23" s="29">
        <v>500</v>
      </c>
      <c r="F23" s="26"/>
      <c r="G23" s="26" t="s">
        <v>57</v>
      </c>
      <c r="H23" s="26" t="s">
        <v>113</v>
      </c>
      <c r="I23" s="26" t="s">
        <v>59</v>
      </c>
      <c r="J23" s="23" t="s">
        <v>60</v>
      </c>
      <c r="K23" s="48" t="s">
        <v>114</v>
      </c>
      <c r="L23" s="48" t="s">
        <v>115</v>
      </c>
      <c r="M23" s="26">
        <v>2245</v>
      </c>
      <c r="N23" s="26">
        <v>9133</v>
      </c>
      <c r="O23" s="26"/>
    </row>
    <row r="24" s="6" customFormat="1" ht="101" customHeight="1" spans="1:15">
      <c r="A24" s="22">
        <v>17</v>
      </c>
      <c r="B24" s="26" t="s">
        <v>116</v>
      </c>
      <c r="C24" s="24" t="s">
        <v>25</v>
      </c>
      <c r="D24" s="25" t="s">
        <v>117</v>
      </c>
      <c r="E24" s="29">
        <v>2000</v>
      </c>
      <c r="F24" s="22"/>
      <c r="G24" s="27" t="s">
        <v>41</v>
      </c>
      <c r="H24" s="22" t="s">
        <v>118</v>
      </c>
      <c r="I24" s="22" t="s">
        <v>119</v>
      </c>
      <c r="J24" s="24" t="s">
        <v>44</v>
      </c>
      <c r="K24" s="22" t="s">
        <v>120</v>
      </c>
      <c r="L24" s="24" t="s">
        <v>121</v>
      </c>
      <c r="M24" s="24">
        <v>2418</v>
      </c>
      <c r="N24" s="24">
        <v>10845</v>
      </c>
      <c r="O24" s="26"/>
    </row>
    <row r="25" s="7" customFormat="1" ht="161" customHeight="1" spans="1:15">
      <c r="A25" s="22">
        <v>18</v>
      </c>
      <c r="B25" s="26" t="s">
        <v>63</v>
      </c>
      <c r="C25" s="24" t="s">
        <v>25</v>
      </c>
      <c r="D25" s="25" t="s">
        <v>122</v>
      </c>
      <c r="E25" s="29">
        <v>500</v>
      </c>
      <c r="F25" s="37"/>
      <c r="G25" s="22" t="s">
        <v>34</v>
      </c>
      <c r="H25" s="24" t="s">
        <v>123</v>
      </c>
      <c r="I25" s="22" t="s">
        <v>65</v>
      </c>
      <c r="J25" s="23" t="s">
        <v>37</v>
      </c>
      <c r="K25" s="22" t="s">
        <v>124</v>
      </c>
      <c r="L25" s="45" t="s">
        <v>125</v>
      </c>
      <c r="M25" s="26">
        <v>3481</v>
      </c>
      <c r="N25" s="26">
        <v>10444</v>
      </c>
      <c r="O25" s="23"/>
    </row>
    <row r="26" s="8" customFormat="1" ht="92" customHeight="1" spans="1:15">
      <c r="A26" s="22">
        <v>19</v>
      </c>
      <c r="B26" s="22" t="s">
        <v>126</v>
      </c>
      <c r="C26" s="24" t="s">
        <v>25</v>
      </c>
      <c r="D26" s="25" t="s">
        <v>122</v>
      </c>
      <c r="E26" s="29">
        <v>600</v>
      </c>
      <c r="F26" s="22"/>
      <c r="G26" s="27" t="s">
        <v>41</v>
      </c>
      <c r="H26" s="22" t="s">
        <v>127</v>
      </c>
      <c r="I26" s="22" t="s">
        <v>128</v>
      </c>
      <c r="J26" s="24" t="s">
        <v>44</v>
      </c>
      <c r="K26" s="22" t="s">
        <v>129</v>
      </c>
      <c r="L26" s="24" t="s">
        <v>97</v>
      </c>
      <c r="M26" s="24">
        <v>1682</v>
      </c>
      <c r="N26" s="24">
        <v>6425</v>
      </c>
      <c r="O26" s="29"/>
    </row>
    <row r="27" s="1" customFormat="1" ht="114" customHeight="1" spans="1:15">
      <c r="A27" s="22">
        <v>20</v>
      </c>
      <c r="B27" s="22" t="s">
        <v>130</v>
      </c>
      <c r="C27" s="24" t="s">
        <v>25</v>
      </c>
      <c r="D27" s="25" t="s">
        <v>122</v>
      </c>
      <c r="E27" s="29">
        <v>630</v>
      </c>
      <c r="F27" s="22"/>
      <c r="G27" s="27" t="s">
        <v>41</v>
      </c>
      <c r="H27" s="22" t="s">
        <v>131</v>
      </c>
      <c r="I27" s="22" t="s">
        <v>128</v>
      </c>
      <c r="J27" s="24" t="s">
        <v>44</v>
      </c>
      <c r="K27" s="22" t="s">
        <v>132</v>
      </c>
      <c r="L27" s="24" t="s">
        <v>51</v>
      </c>
      <c r="M27" s="59">
        <v>1320</v>
      </c>
      <c r="N27" s="59">
        <v>5280</v>
      </c>
      <c r="O27" s="29"/>
    </row>
    <row r="28" ht="101" customHeight="1" spans="1:15">
      <c r="A28" s="22">
        <v>21</v>
      </c>
      <c r="B28" s="22" t="s">
        <v>133</v>
      </c>
      <c r="C28" s="24" t="s">
        <v>25</v>
      </c>
      <c r="D28" s="25" t="s">
        <v>122</v>
      </c>
      <c r="E28" s="29">
        <v>1177</v>
      </c>
      <c r="F28" s="41"/>
      <c r="G28" s="26" t="s">
        <v>34</v>
      </c>
      <c r="H28" s="22" t="s">
        <v>134</v>
      </c>
      <c r="I28" s="22" t="s">
        <v>29</v>
      </c>
      <c r="J28" s="22" t="s">
        <v>37</v>
      </c>
      <c r="K28" s="22" t="s">
        <v>135</v>
      </c>
      <c r="L28" s="22" t="s">
        <v>136</v>
      </c>
      <c r="M28" s="38">
        <v>1950</v>
      </c>
      <c r="N28" s="38">
        <v>6800</v>
      </c>
      <c r="O28" s="29"/>
    </row>
    <row r="29" ht="113" customHeight="1" spans="1:15">
      <c r="A29" s="22">
        <v>22</v>
      </c>
      <c r="B29" s="26" t="s">
        <v>137</v>
      </c>
      <c r="C29" s="24" t="s">
        <v>25</v>
      </c>
      <c r="D29" s="25" t="s">
        <v>122</v>
      </c>
      <c r="E29" s="29">
        <v>233</v>
      </c>
      <c r="F29" s="26"/>
      <c r="G29" s="26" t="s">
        <v>34</v>
      </c>
      <c r="H29" s="26" t="s">
        <v>138</v>
      </c>
      <c r="I29" s="22" t="s">
        <v>36</v>
      </c>
      <c r="J29" s="22" t="s">
        <v>37</v>
      </c>
      <c r="K29" s="22" t="s">
        <v>139</v>
      </c>
      <c r="L29" s="25" t="s">
        <v>39</v>
      </c>
      <c r="M29" s="59">
        <v>2004</v>
      </c>
      <c r="N29" s="59">
        <v>7033</v>
      </c>
      <c r="O29" s="29"/>
    </row>
    <row r="30" ht="31" customHeight="1" spans="1:15">
      <c r="A30" s="22"/>
      <c r="B30" s="26" t="s">
        <v>140</v>
      </c>
      <c r="C30" s="26"/>
      <c r="D30" s="26"/>
      <c r="E30" s="26">
        <f>SUM(E31:E51)</f>
        <v>20792</v>
      </c>
      <c r="F30" s="26"/>
      <c r="G30" s="26"/>
      <c r="H30" s="26"/>
      <c r="I30" s="22"/>
      <c r="J30" s="38"/>
      <c r="K30" s="22"/>
      <c r="L30" s="25"/>
      <c r="M30" s="59"/>
      <c r="N30" s="59"/>
      <c r="O30" s="29"/>
    </row>
    <row r="31" ht="130" customHeight="1" spans="1:15">
      <c r="A31" s="22">
        <v>23</v>
      </c>
      <c r="B31" s="26" t="s">
        <v>141</v>
      </c>
      <c r="C31" s="24" t="s">
        <v>142</v>
      </c>
      <c r="D31" s="25" t="s">
        <v>26</v>
      </c>
      <c r="E31" s="29">
        <v>8078</v>
      </c>
      <c r="F31" s="22" t="s">
        <v>143</v>
      </c>
      <c r="G31" s="25" t="s">
        <v>144</v>
      </c>
      <c r="H31" s="25" t="s">
        <v>134</v>
      </c>
      <c r="I31" s="22" t="s">
        <v>29</v>
      </c>
      <c r="J31" s="22" t="s">
        <v>145</v>
      </c>
      <c r="K31" s="22" t="s">
        <v>146</v>
      </c>
      <c r="L31" s="30" t="s">
        <v>147</v>
      </c>
      <c r="M31" s="26">
        <v>18000</v>
      </c>
      <c r="N31" s="26">
        <v>70000</v>
      </c>
      <c r="O31" s="29"/>
    </row>
    <row r="32" ht="269" customHeight="1" spans="1:15">
      <c r="A32" s="22">
        <v>24</v>
      </c>
      <c r="B32" s="28" t="s">
        <v>148</v>
      </c>
      <c r="C32" s="24" t="s">
        <v>142</v>
      </c>
      <c r="D32" s="25" t="s">
        <v>93</v>
      </c>
      <c r="E32" s="29">
        <v>4000</v>
      </c>
      <c r="F32" s="42" t="s">
        <v>149</v>
      </c>
      <c r="G32" s="28" t="s">
        <v>144</v>
      </c>
      <c r="H32" s="25" t="s">
        <v>134</v>
      </c>
      <c r="I32" s="49" t="s">
        <v>59</v>
      </c>
      <c r="J32" s="23" t="s">
        <v>145</v>
      </c>
      <c r="K32" s="22" t="s">
        <v>150</v>
      </c>
      <c r="L32" s="22" t="s">
        <v>151</v>
      </c>
      <c r="M32" s="24">
        <v>5000</v>
      </c>
      <c r="N32" s="24">
        <v>20000</v>
      </c>
      <c r="O32" s="24"/>
    </row>
    <row r="33" ht="161" customHeight="1" spans="1:15">
      <c r="A33" s="22">
        <v>25</v>
      </c>
      <c r="B33" s="28" t="s">
        <v>152</v>
      </c>
      <c r="C33" s="24" t="s">
        <v>142</v>
      </c>
      <c r="D33" s="25" t="s">
        <v>93</v>
      </c>
      <c r="E33" s="29">
        <v>800</v>
      </c>
      <c r="F33" s="42"/>
      <c r="G33" s="28" t="s">
        <v>144</v>
      </c>
      <c r="H33" s="25" t="s">
        <v>134</v>
      </c>
      <c r="I33" s="49" t="s">
        <v>59</v>
      </c>
      <c r="J33" s="23" t="s">
        <v>145</v>
      </c>
      <c r="K33" s="22" t="s">
        <v>153</v>
      </c>
      <c r="L33" s="50" t="s">
        <v>154</v>
      </c>
      <c r="M33" s="24">
        <v>1001</v>
      </c>
      <c r="N33" s="24">
        <v>3497</v>
      </c>
      <c r="O33" s="24"/>
    </row>
    <row r="34" ht="43" customHeight="1" spans="1:15">
      <c r="A34" s="22">
        <v>26</v>
      </c>
      <c r="B34" s="22" t="s">
        <v>155</v>
      </c>
      <c r="C34" s="24" t="s">
        <v>142</v>
      </c>
      <c r="D34" s="25" t="s">
        <v>122</v>
      </c>
      <c r="E34" s="29">
        <v>300</v>
      </c>
      <c r="F34" s="22" t="s">
        <v>156</v>
      </c>
      <c r="G34" s="28" t="s">
        <v>144</v>
      </c>
      <c r="H34" s="22" t="s">
        <v>134</v>
      </c>
      <c r="I34" s="22" t="s">
        <v>157</v>
      </c>
      <c r="J34" s="23" t="s">
        <v>145</v>
      </c>
      <c r="K34" s="22" t="s">
        <v>158</v>
      </c>
      <c r="L34" s="51" t="s">
        <v>159</v>
      </c>
      <c r="M34" s="61">
        <v>985</v>
      </c>
      <c r="N34" s="61">
        <v>3980</v>
      </c>
      <c r="O34" s="22"/>
    </row>
    <row r="35" ht="51" customHeight="1" spans="1:15">
      <c r="A35" s="22">
        <v>27</v>
      </c>
      <c r="B35" s="22" t="s">
        <v>160</v>
      </c>
      <c r="C35" s="24" t="s">
        <v>142</v>
      </c>
      <c r="D35" s="25" t="s">
        <v>122</v>
      </c>
      <c r="E35" s="29">
        <v>220</v>
      </c>
      <c r="F35" s="22" t="s">
        <v>161</v>
      </c>
      <c r="G35" s="28" t="s">
        <v>144</v>
      </c>
      <c r="H35" s="22" t="s">
        <v>42</v>
      </c>
      <c r="I35" s="22" t="s">
        <v>157</v>
      </c>
      <c r="J35" s="23" t="s">
        <v>145</v>
      </c>
      <c r="K35" s="22" t="s">
        <v>162</v>
      </c>
      <c r="L35" s="51" t="s">
        <v>163</v>
      </c>
      <c r="M35" s="51">
        <v>470</v>
      </c>
      <c r="N35" s="51">
        <v>1880</v>
      </c>
      <c r="O35" s="22"/>
    </row>
    <row r="36" ht="56.25" spans="1:15">
      <c r="A36" s="22">
        <v>28</v>
      </c>
      <c r="B36" s="22" t="s">
        <v>164</v>
      </c>
      <c r="C36" s="24" t="s">
        <v>142</v>
      </c>
      <c r="D36" s="25" t="s">
        <v>122</v>
      </c>
      <c r="E36" s="40">
        <v>380</v>
      </c>
      <c r="F36" s="22" t="s">
        <v>165</v>
      </c>
      <c r="G36" s="28" t="s">
        <v>144</v>
      </c>
      <c r="H36" s="22" t="s">
        <v>134</v>
      </c>
      <c r="I36" s="22" t="s">
        <v>157</v>
      </c>
      <c r="J36" s="23" t="s">
        <v>145</v>
      </c>
      <c r="K36" s="22" t="s">
        <v>166</v>
      </c>
      <c r="L36" s="52" t="s">
        <v>167</v>
      </c>
      <c r="M36" s="24">
        <v>150</v>
      </c>
      <c r="N36" s="24">
        <v>390</v>
      </c>
      <c r="O36" s="24"/>
    </row>
    <row r="37" ht="106" customHeight="1" spans="1:15">
      <c r="A37" s="22">
        <v>29</v>
      </c>
      <c r="B37" s="22" t="s">
        <v>168</v>
      </c>
      <c r="C37" s="24" t="s">
        <v>142</v>
      </c>
      <c r="D37" s="25" t="s">
        <v>122</v>
      </c>
      <c r="E37" s="40">
        <v>1000</v>
      </c>
      <c r="F37" s="22" t="s">
        <v>169</v>
      </c>
      <c r="G37" s="28" t="s">
        <v>144</v>
      </c>
      <c r="H37" s="22" t="s">
        <v>134</v>
      </c>
      <c r="I37" s="22" t="s">
        <v>157</v>
      </c>
      <c r="J37" s="23" t="s">
        <v>145</v>
      </c>
      <c r="K37" s="22" t="s">
        <v>170</v>
      </c>
      <c r="L37" s="53" t="s">
        <v>171</v>
      </c>
      <c r="M37" s="62">
        <v>526</v>
      </c>
      <c r="N37" s="62">
        <v>1582</v>
      </c>
      <c r="O37" s="24"/>
    </row>
    <row r="38" ht="45" spans="1:15">
      <c r="A38" s="22">
        <v>30</v>
      </c>
      <c r="B38" s="22" t="s">
        <v>172</v>
      </c>
      <c r="C38" s="24" t="s">
        <v>142</v>
      </c>
      <c r="D38" s="25" t="s">
        <v>122</v>
      </c>
      <c r="E38" s="40">
        <v>250</v>
      </c>
      <c r="F38" s="22" t="s">
        <v>173</v>
      </c>
      <c r="G38" s="28" t="s">
        <v>144</v>
      </c>
      <c r="H38" s="22" t="s">
        <v>174</v>
      </c>
      <c r="I38" s="22" t="s">
        <v>157</v>
      </c>
      <c r="J38" s="23" t="s">
        <v>145</v>
      </c>
      <c r="K38" s="22" t="s">
        <v>175</v>
      </c>
      <c r="L38" s="22" t="s">
        <v>176</v>
      </c>
      <c r="M38" s="60">
        <v>2514</v>
      </c>
      <c r="N38" s="60">
        <v>36870</v>
      </c>
      <c r="O38" s="24"/>
    </row>
    <row r="39" ht="44" customHeight="1" spans="1:15">
      <c r="A39" s="22">
        <v>31</v>
      </c>
      <c r="B39" s="22" t="s">
        <v>177</v>
      </c>
      <c r="C39" s="24" t="s">
        <v>142</v>
      </c>
      <c r="D39" s="25" t="s">
        <v>122</v>
      </c>
      <c r="E39" s="40">
        <v>150</v>
      </c>
      <c r="F39" s="22" t="s">
        <v>178</v>
      </c>
      <c r="G39" s="28" t="s">
        <v>144</v>
      </c>
      <c r="H39" s="22" t="s">
        <v>134</v>
      </c>
      <c r="I39" s="22" t="s">
        <v>179</v>
      </c>
      <c r="J39" s="23" t="s">
        <v>145</v>
      </c>
      <c r="K39" s="22" t="s">
        <v>180</v>
      </c>
      <c r="L39" s="22" t="s">
        <v>181</v>
      </c>
      <c r="M39" s="24">
        <v>5000</v>
      </c>
      <c r="N39" s="24">
        <v>20000</v>
      </c>
      <c r="O39" s="24"/>
    </row>
    <row r="40" ht="227" customHeight="1" spans="1:15">
      <c r="A40" s="22">
        <v>32</v>
      </c>
      <c r="B40" s="22" t="s">
        <v>182</v>
      </c>
      <c r="C40" s="24" t="s">
        <v>142</v>
      </c>
      <c r="D40" s="25" t="s">
        <v>122</v>
      </c>
      <c r="E40" s="40">
        <v>1240</v>
      </c>
      <c r="F40" s="22"/>
      <c r="G40" s="28" t="s">
        <v>144</v>
      </c>
      <c r="H40" s="22" t="s">
        <v>183</v>
      </c>
      <c r="I40" s="22" t="s">
        <v>157</v>
      </c>
      <c r="J40" s="23" t="s">
        <v>145</v>
      </c>
      <c r="K40" s="22" t="s">
        <v>184</v>
      </c>
      <c r="L40" s="51" t="s">
        <v>185</v>
      </c>
      <c r="M40" s="51">
        <v>1037</v>
      </c>
      <c r="N40" s="51">
        <v>3551</v>
      </c>
      <c r="O40" s="23"/>
    </row>
    <row r="41" ht="93" customHeight="1" spans="1:15">
      <c r="A41" s="22">
        <v>33</v>
      </c>
      <c r="B41" s="22" t="s">
        <v>186</v>
      </c>
      <c r="C41" s="24" t="s">
        <v>142</v>
      </c>
      <c r="D41" s="25" t="s">
        <v>122</v>
      </c>
      <c r="E41" s="40">
        <v>200</v>
      </c>
      <c r="F41" s="43" t="s">
        <v>187</v>
      </c>
      <c r="G41" s="28" t="s">
        <v>144</v>
      </c>
      <c r="H41" s="22" t="s">
        <v>188</v>
      </c>
      <c r="I41" s="22" t="s">
        <v>157</v>
      </c>
      <c r="J41" s="23" t="s">
        <v>145</v>
      </c>
      <c r="K41" s="52" t="s">
        <v>189</v>
      </c>
      <c r="L41" s="51" t="s">
        <v>190</v>
      </c>
      <c r="M41" s="51">
        <v>200</v>
      </c>
      <c r="N41" s="51">
        <v>623</v>
      </c>
      <c r="O41" s="52"/>
    </row>
    <row r="42" ht="78.75" spans="1:15">
      <c r="A42" s="22">
        <v>34</v>
      </c>
      <c r="B42" s="22" t="s">
        <v>191</v>
      </c>
      <c r="C42" s="24" t="s">
        <v>142</v>
      </c>
      <c r="D42" s="25" t="s">
        <v>122</v>
      </c>
      <c r="E42" s="40">
        <v>180</v>
      </c>
      <c r="F42" s="22" t="s">
        <v>192</v>
      </c>
      <c r="G42" s="28" t="s">
        <v>144</v>
      </c>
      <c r="H42" s="22" t="s">
        <v>134</v>
      </c>
      <c r="I42" s="22" t="s">
        <v>157</v>
      </c>
      <c r="J42" s="23" t="s">
        <v>145</v>
      </c>
      <c r="K42" s="22" t="s">
        <v>193</v>
      </c>
      <c r="L42" s="22" t="s">
        <v>194</v>
      </c>
      <c r="M42" s="23">
        <v>120</v>
      </c>
      <c r="N42" s="23">
        <v>456</v>
      </c>
      <c r="O42" s="23"/>
    </row>
    <row r="43" ht="240" customHeight="1" spans="1:15">
      <c r="A43" s="22">
        <v>35</v>
      </c>
      <c r="B43" s="22" t="s">
        <v>195</v>
      </c>
      <c r="C43" s="24" t="s">
        <v>142</v>
      </c>
      <c r="D43" s="25" t="s">
        <v>122</v>
      </c>
      <c r="E43" s="40">
        <v>1200</v>
      </c>
      <c r="F43" s="22" t="s">
        <v>196</v>
      </c>
      <c r="G43" s="22" t="s">
        <v>197</v>
      </c>
      <c r="H43" s="22" t="s">
        <v>134</v>
      </c>
      <c r="I43" s="22" t="s">
        <v>198</v>
      </c>
      <c r="J43" s="23" t="s">
        <v>199</v>
      </c>
      <c r="K43" s="22" t="s">
        <v>200</v>
      </c>
      <c r="L43" s="22" t="s">
        <v>201</v>
      </c>
      <c r="M43" s="23">
        <v>1300</v>
      </c>
      <c r="N43" s="23">
        <v>2000</v>
      </c>
      <c r="O43" s="23"/>
    </row>
    <row r="44" ht="184" customHeight="1" spans="1:15">
      <c r="A44" s="22">
        <v>36</v>
      </c>
      <c r="B44" s="22" t="s">
        <v>202</v>
      </c>
      <c r="C44" s="24" t="s">
        <v>142</v>
      </c>
      <c r="D44" s="25" t="s">
        <v>122</v>
      </c>
      <c r="E44" s="22">
        <v>100</v>
      </c>
      <c r="F44" s="22" t="s">
        <v>203</v>
      </c>
      <c r="G44" s="22" t="s">
        <v>197</v>
      </c>
      <c r="H44" s="22" t="s">
        <v>88</v>
      </c>
      <c r="I44" s="22" t="s">
        <v>204</v>
      </c>
      <c r="J44" s="23" t="s">
        <v>199</v>
      </c>
      <c r="K44" s="22" t="s">
        <v>205</v>
      </c>
      <c r="L44" s="54" t="s">
        <v>206</v>
      </c>
      <c r="M44" s="23">
        <v>40</v>
      </c>
      <c r="N44" s="23">
        <v>98</v>
      </c>
      <c r="O44" s="23"/>
    </row>
    <row r="45" ht="61" customHeight="1" spans="1:15">
      <c r="A45" s="22">
        <v>37</v>
      </c>
      <c r="B45" s="24" t="s">
        <v>207</v>
      </c>
      <c r="C45" s="24" t="s">
        <v>142</v>
      </c>
      <c r="D45" s="25" t="s">
        <v>26</v>
      </c>
      <c r="E45" s="38">
        <v>1200</v>
      </c>
      <c r="F45" s="37" t="s">
        <v>208</v>
      </c>
      <c r="G45" s="22" t="s">
        <v>34</v>
      </c>
      <c r="H45" s="25" t="s">
        <v>134</v>
      </c>
      <c r="I45" s="23" t="s">
        <v>71</v>
      </c>
      <c r="J45" s="23" t="s">
        <v>37</v>
      </c>
      <c r="K45" s="22" t="s">
        <v>209</v>
      </c>
      <c r="L45" s="24" t="s">
        <v>210</v>
      </c>
      <c r="M45" s="26">
        <v>5996</v>
      </c>
      <c r="N45" s="26">
        <v>5996</v>
      </c>
      <c r="O45" s="29"/>
    </row>
    <row r="46" ht="275" customHeight="1" spans="1:15">
      <c r="A46" s="22">
        <v>38</v>
      </c>
      <c r="B46" s="29" t="s">
        <v>211</v>
      </c>
      <c r="C46" s="30" t="s">
        <v>142</v>
      </c>
      <c r="D46" s="23" t="s">
        <v>212</v>
      </c>
      <c r="E46" s="29">
        <v>672</v>
      </c>
      <c r="F46" s="23" t="s">
        <v>213</v>
      </c>
      <c r="G46" s="23" t="s">
        <v>144</v>
      </c>
      <c r="H46" s="23" t="s">
        <v>134</v>
      </c>
      <c r="I46" s="23" t="s">
        <v>71</v>
      </c>
      <c r="J46" s="29"/>
      <c r="K46" s="23" t="s">
        <v>214</v>
      </c>
      <c r="L46" s="23" t="s">
        <v>215</v>
      </c>
      <c r="M46" s="26">
        <v>8000</v>
      </c>
      <c r="N46" s="26">
        <v>50000</v>
      </c>
      <c r="O46" s="29"/>
    </row>
    <row r="47" ht="166" customHeight="1" spans="1:15">
      <c r="A47" s="22">
        <v>39</v>
      </c>
      <c r="B47" s="23" t="s">
        <v>216</v>
      </c>
      <c r="C47" s="30" t="s">
        <v>142</v>
      </c>
      <c r="D47" s="23" t="s">
        <v>212</v>
      </c>
      <c r="E47" s="29">
        <v>10</v>
      </c>
      <c r="F47" s="29"/>
      <c r="G47" s="23" t="s">
        <v>144</v>
      </c>
      <c r="H47" s="23" t="s">
        <v>134</v>
      </c>
      <c r="I47" s="23" t="s">
        <v>71</v>
      </c>
      <c r="J47" s="29"/>
      <c r="K47" s="46" t="s">
        <v>217</v>
      </c>
      <c r="L47" s="23" t="s">
        <v>218</v>
      </c>
      <c r="M47" s="29">
        <v>50</v>
      </c>
      <c r="N47" s="29">
        <v>160</v>
      </c>
      <c r="O47" s="29"/>
    </row>
    <row r="48" ht="256" customHeight="1" spans="1:15">
      <c r="A48" s="22">
        <v>40</v>
      </c>
      <c r="B48" s="29" t="s">
        <v>219</v>
      </c>
      <c r="C48" s="30" t="s">
        <v>142</v>
      </c>
      <c r="D48" s="23" t="s">
        <v>212</v>
      </c>
      <c r="E48" s="29">
        <v>437</v>
      </c>
      <c r="F48" s="23" t="s">
        <v>220</v>
      </c>
      <c r="G48" s="23" t="s">
        <v>144</v>
      </c>
      <c r="H48" s="23" t="s">
        <v>134</v>
      </c>
      <c r="I48" s="23" t="s">
        <v>71</v>
      </c>
      <c r="J48" s="29"/>
      <c r="K48" s="23" t="s">
        <v>221</v>
      </c>
      <c r="L48" s="55" t="s">
        <v>222</v>
      </c>
      <c r="M48" s="29">
        <v>80</v>
      </c>
      <c r="N48" s="29">
        <v>200</v>
      </c>
      <c r="O48" s="29"/>
    </row>
    <row r="49" ht="168" customHeight="1" spans="1:15">
      <c r="A49" s="22">
        <v>41</v>
      </c>
      <c r="B49" s="23" t="s">
        <v>223</v>
      </c>
      <c r="C49" s="30" t="s">
        <v>142</v>
      </c>
      <c r="D49" s="23" t="s">
        <v>212</v>
      </c>
      <c r="E49" s="29">
        <v>95</v>
      </c>
      <c r="F49" s="23"/>
      <c r="G49" s="23" t="s">
        <v>144</v>
      </c>
      <c r="H49" s="23" t="s">
        <v>224</v>
      </c>
      <c r="I49" s="23" t="s">
        <v>29</v>
      </c>
      <c r="J49" s="29"/>
      <c r="K49" s="23" t="s">
        <v>225</v>
      </c>
      <c r="L49" s="23" t="s">
        <v>226</v>
      </c>
      <c r="M49" s="29">
        <v>2300</v>
      </c>
      <c r="N49" s="29">
        <v>9560</v>
      </c>
      <c r="O49" s="29"/>
    </row>
    <row r="50" ht="117" customHeight="1" spans="1:15">
      <c r="A50" s="22">
        <v>42</v>
      </c>
      <c r="B50" s="23" t="s">
        <v>227</v>
      </c>
      <c r="C50" s="30" t="s">
        <v>142</v>
      </c>
      <c r="D50" s="23" t="s">
        <v>212</v>
      </c>
      <c r="E50" s="29">
        <v>180</v>
      </c>
      <c r="F50" s="22" t="s">
        <v>228</v>
      </c>
      <c r="G50" s="22" t="s">
        <v>197</v>
      </c>
      <c r="H50" s="23" t="s">
        <v>229</v>
      </c>
      <c r="I50" s="23" t="s">
        <v>29</v>
      </c>
      <c r="J50" s="29"/>
      <c r="K50" s="23" t="s">
        <v>230</v>
      </c>
      <c r="L50" s="23" t="s">
        <v>231</v>
      </c>
      <c r="M50" s="29">
        <v>120</v>
      </c>
      <c r="N50" s="29">
        <v>210</v>
      </c>
      <c r="O50" s="29"/>
    </row>
    <row r="51" ht="112" customHeight="1" spans="1:15">
      <c r="A51" s="22">
        <v>43</v>
      </c>
      <c r="B51" s="23" t="s">
        <v>232</v>
      </c>
      <c r="C51" s="30" t="s">
        <v>142</v>
      </c>
      <c r="D51" s="23" t="s">
        <v>212</v>
      </c>
      <c r="E51" s="29">
        <v>100</v>
      </c>
      <c r="F51" s="29"/>
      <c r="G51" s="23" t="s">
        <v>144</v>
      </c>
      <c r="H51" s="29" t="s">
        <v>233</v>
      </c>
      <c r="I51" s="29"/>
      <c r="J51" s="29"/>
      <c r="K51" s="23" t="s">
        <v>234</v>
      </c>
      <c r="L51" s="45" t="s">
        <v>235</v>
      </c>
      <c r="M51" s="29">
        <v>120</v>
      </c>
      <c r="N51" s="29">
        <v>300</v>
      </c>
      <c r="O51" s="29"/>
    </row>
    <row r="52" ht="19" customHeight="1" spans="1:15">
      <c r="A52" s="22"/>
      <c r="B52" s="22" t="s">
        <v>236</v>
      </c>
      <c r="C52" s="22"/>
      <c r="D52" s="22"/>
      <c r="E52" s="22">
        <f>SUM(E53:E56)</f>
        <v>1500</v>
      </c>
      <c r="F52" s="22"/>
      <c r="G52" s="22"/>
      <c r="H52" s="22"/>
      <c r="I52" s="22"/>
      <c r="J52" s="23"/>
      <c r="K52" s="22"/>
      <c r="L52" s="22"/>
      <c r="M52" s="23"/>
      <c r="N52" s="23"/>
      <c r="O52" s="23"/>
    </row>
    <row r="53" ht="96" customHeight="1" spans="1:15">
      <c r="A53" s="22">
        <v>44</v>
      </c>
      <c r="B53" s="24" t="s">
        <v>237</v>
      </c>
      <c r="C53" s="24" t="s">
        <v>238</v>
      </c>
      <c r="D53" s="25" t="s">
        <v>26</v>
      </c>
      <c r="E53" s="38">
        <v>350</v>
      </c>
      <c r="F53" s="22" t="s">
        <v>239</v>
      </c>
      <c r="G53" s="22" t="s">
        <v>34</v>
      </c>
      <c r="H53" s="25" t="s">
        <v>134</v>
      </c>
      <c r="I53" s="23" t="s">
        <v>240</v>
      </c>
      <c r="J53" s="23" t="s">
        <v>37</v>
      </c>
      <c r="K53" s="22" t="s">
        <v>241</v>
      </c>
      <c r="L53" s="22" t="s">
        <v>242</v>
      </c>
      <c r="M53" s="59">
        <v>940</v>
      </c>
      <c r="N53" s="59">
        <v>1068</v>
      </c>
      <c r="O53" s="29"/>
    </row>
    <row r="54" ht="52" customHeight="1" spans="1:15">
      <c r="A54" s="22">
        <v>45</v>
      </c>
      <c r="B54" s="26" t="s">
        <v>243</v>
      </c>
      <c r="C54" s="24" t="s">
        <v>238</v>
      </c>
      <c r="D54" s="25" t="s">
        <v>26</v>
      </c>
      <c r="E54" s="38">
        <v>650</v>
      </c>
      <c r="F54" s="25"/>
      <c r="G54" s="22" t="s">
        <v>34</v>
      </c>
      <c r="H54" s="24" t="s">
        <v>134</v>
      </c>
      <c r="I54" s="23" t="s">
        <v>71</v>
      </c>
      <c r="J54" s="23" t="s">
        <v>37</v>
      </c>
      <c r="K54" s="22" t="s">
        <v>244</v>
      </c>
      <c r="L54" s="56" t="s">
        <v>245</v>
      </c>
      <c r="M54" s="23">
        <v>124</v>
      </c>
      <c r="N54" s="23">
        <v>124</v>
      </c>
      <c r="O54" s="29"/>
    </row>
    <row r="55" s="7" customFormat="1" ht="110" customHeight="1" spans="1:15">
      <c r="A55" s="22">
        <v>46</v>
      </c>
      <c r="B55" s="22" t="s">
        <v>246</v>
      </c>
      <c r="C55" s="23" t="s">
        <v>238</v>
      </c>
      <c r="D55" s="25" t="s">
        <v>122</v>
      </c>
      <c r="E55" s="40">
        <v>200</v>
      </c>
      <c r="F55" s="25" t="s">
        <v>247</v>
      </c>
      <c r="G55" s="23" t="s">
        <v>248</v>
      </c>
      <c r="H55" s="22" t="s">
        <v>134</v>
      </c>
      <c r="I55" s="22" t="s">
        <v>179</v>
      </c>
      <c r="J55" s="23" t="s">
        <v>249</v>
      </c>
      <c r="K55" s="22" t="s">
        <v>250</v>
      </c>
      <c r="L55" s="22" t="s">
        <v>251</v>
      </c>
      <c r="M55" s="23">
        <v>2800</v>
      </c>
      <c r="N55" s="23">
        <v>4000</v>
      </c>
      <c r="O55" s="23"/>
    </row>
    <row r="56" ht="56.25" spans="1:15">
      <c r="A56" s="22">
        <v>47</v>
      </c>
      <c r="B56" s="26" t="s">
        <v>246</v>
      </c>
      <c r="C56" s="24" t="s">
        <v>238</v>
      </c>
      <c r="D56" s="25" t="s">
        <v>26</v>
      </c>
      <c r="E56" s="38">
        <v>300</v>
      </c>
      <c r="F56" s="25" t="s">
        <v>247</v>
      </c>
      <c r="G56" s="23" t="s">
        <v>248</v>
      </c>
      <c r="H56" s="22" t="s">
        <v>134</v>
      </c>
      <c r="I56" s="22" t="s">
        <v>179</v>
      </c>
      <c r="J56" s="23" t="s">
        <v>249</v>
      </c>
      <c r="K56" s="22" t="s">
        <v>252</v>
      </c>
      <c r="L56" s="22" t="s">
        <v>251</v>
      </c>
      <c r="M56" s="26">
        <v>4900</v>
      </c>
      <c r="N56" s="26">
        <v>6000</v>
      </c>
      <c r="O56" s="22"/>
    </row>
  </sheetData>
  <protectedRanges>
    <protectedRange sqref="B25 B25" name="Range1_24"/>
    <protectedRange sqref="K25 K25" name="Range1_24_1"/>
    <protectedRange sqref="F25 F25" name="Range1_24_2"/>
    <protectedRange sqref="G25 G25" name="Range1_24_3"/>
    <protectedRange sqref="H25 H25" name="Range1_24_4"/>
    <protectedRange sqref="I25 I25" name="Range1_24_5"/>
    <protectedRange sqref="K25 K25" name="Range1_24_6"/>
    <protectedRange sqref="E25 E25" name="Range1_24_7"/>
    <protectedRange sqref="L25" name="Range1_24_8"/>
    <protectedRange sqref="F8 F8" name="Range1_34"/>
    <protectedRange sqref="I56 I56" name="Range1_17_4"/>
    <protectedRange sqref="B55 B55" name="Range1_17"/>
    <protectedRange sqref="F55 F55" name="Range1_17_2"/>
    <protectedRange sqref="G55 G55" name="Range1_17_3"/>
    <protectedRange sqref="I55 I55" name="Range1_17_4_1"/>
    <protectedRange sqref="K55 K55" name="Range1_17_1"/>
    <protectedRange sqref="E55 E55" name="Range1_17_5"/>
    <protectedRange sqref="L55" name="Range1_17_6"/>
    <protectedRange sqref="L55" name="Range1_4_3"/>
  </protectedRanges>
  <autoFilter ref="A5:O56">
    <extLst/>
  </autoFilter>
  <mergeCells count="23">
    <mergeCell ref="A1:B1"/>
    <mergeCell ref="A2:O2"/>
    <mergeCell ref="A3:E3"/>
    <mergeCell ref="F3:L3"/>
    <mergeCell ref="M3:O3"/>
    <mergeCell ref="M4:N4"/>
    <mergeCell ref="A6:D6"/>
    <mergeCell ref="A7:D7"/>
    <mergeCell ref="B30:D30"/>
    <mergeCell ref="B52:D52"/>
    <mergeCell ref="A4:A5"/>
    <mergeCell ref="B4:B5"/>
    <mergeCell ref="C4:C5"/>
    <mergeCell ref="D4:D5"/>
    <mergeCell ref="E4:E5"/>
    <mergeCell ref="F4:F5"/>
    <mergeCell ref="G4:G5"/>
    <mergeCell ref="H4:H5"/>
    <mergeCell ref="I4:I5"/>
    <mergeCell ref="J4:J5"/>
    <mergeCell ref="K4:K5"/>
    <mergeCell ref="L4:L5"/>
    <mergeCell ref="O4:O5"/>
  </mergeCells>
  <conditionalFormatting sqref="B8">
    <cfRule type="duplicateValues" dxfId="0" priority="1"/>
  </conditionalFormatting>
  <dataValidations count="1">
    <dataValidation type="list" allowBlank="1" showInputMessage="1" showErrorMessage="1" sqref="D4:D7">
      <formula1>"中央财政专项扶贫资金,水利发展资金,农业生产发展资金,林业改革资金,农业综合开发补助资金,农村综合改革转移支付,新增建设用地有偿使用费安排的高标准基本农田建设补助资金,农村环境连片整治示范资金,车购税收入补助地方用于一般公路建设项目资金（支持农村公路部分）,农村危房改造补助资金,中央专项彩票公益金支持扶贫资金,产粮大县奖励资金,生猪（生羊）调出大县奖励资金,农业资源及生态保护补助资金,服务业发展专项资金,旅游发展基金,中央预算内投资用于“三农建设部分”,自治区专项扶贫资金,脱贫攻坚地方债"</formula1>
    </dataValidation>
  </dataValidations>
  <pageMargins left="0.354166666666667" right="0.156944444444444" top="0.314583333333333" bottom="0.23611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马刚</dc:creator>
  <cp:lastModifiedBy>guyuan</cp:lastModifiedBy>
  <dcterms:created xsi:type="dcterms:W3CDTF">2019-10-04T02:23:00Z</dcterms:created>
  <cp:lastPrinted>2021-06-01T02:53:00Z</cp:lastPrinted>
  <dcterms:modified xsi:type="dcterms:W3CDTF">2023-04-17T09:34:00Z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F0A4FA6A08FD4BD886DF4CA50CF34FBF</vt:lpwstr>
  </property>
</Properties>
</file>