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10575"/>
  </bookViews>
  <sheets>
    <sheet name="修改后" sheetId="3" r:id="rId1"/>
  </sheets>
  <definedNames>
    <definedName name="_xlnm._FilterDatabase" localSheetId="0" hidden="1">修改后!$A$5:$O$60</definedName>
    <definedName name="_xlnm.Print_Titles" localSheetId="0">修改后!$2:$5</definedName>
  </definedNames>
  <calcPr calcId="144525" concurrentCalc="0"/>
</workbook>
</file>

<file path=xl/sharedStrings.xml><?xml version="1.0" encoding="utf-8"?>
<sst xmlns="http://schemas.openxmlformats.org/spreadsheetml/2006/main" count="499" uniqueCount="264">
  <si>
    <t>附件2</t>
  </si>
  <si>
    <t xml:space="preserve"> </t>
  </si>
  <si>
    <t>隆德县2023年统筹整合使用财政涉农资金项目任务清单</t>
  </si>
  <si>
    <t>填报单位（盖章）：隆德县财政局</t>
  </si>
  <si>
    <t xml:space="preserve">                                                                                              填报日期：2023年8月20日  </t>
  </si>
  <si>
    <t>单位：万元</t>
  </si>
  <si>
    <t>序号</t>
  </si>
  <si>
    <t>项目名称</t>
  </si>
  <si>
    <t>项目类别</t>
  </si>
  <si>
    <t>资金来源</t>
  </si>
  <si>
    <t>资金规模</t>
  </si>
  <si>
    <t>补助标准</t>
  </si>
  <si>
    <t>实施单位</t>
  </si>
  <si>
    <t>实施地点</t>
  </si>
  <si>
    <t>实施时间</t>
  </si>
  <si>
    <t>责任人</t>
  </si>
  <si>
    <t>主要内容</t>
  </si>
  <si>
    <t>绩效目标</t>
  </si>
  <si>
    <t>受益情况</t>
  </si>
  <si>
    <t>备注</t>
  </si>
  <si>
    <t>受益户数</t>
  </si>
  <si>
    <t>受益人数</t>
  </si>
  <si>
    <t>合计</t>
  </si>
  <si>
    <t>一、农村基础设施</t>
  </si>
  <si>
    <t>隆德县张程乡道路硬化及排水除险建设项目</t>
  </si>
  <si>
    <t>农村基础设施</t>
  </si>
  <si>
    <t>中央衔接资金</t>
  </si>
  <si>
    <t>民宗局</t>
  </si>
  <si>
    <t>张程乡</t>
  </si>
  <si>
    <t>2023.3-2023.12</t>
  </si>
  <si>
    <t>马嫣</t>
  </si>
  <si>
    <t>硬化道路3404米（18厘米厚C25混凝土路面，路面宽约6米），混凝土梯形边沟1856米，浆砌片石矩形边沟735米，矩形盖板边沟174米，拦水带895米，涵洞10座，钢制减速带5.4米，波形防护栏688米，道口标志12根，示警桩14根，里程碑3块，标志牌20块；钢板急流槽94.5米，沟边整修边坡1974立方米，换填碎石、片石1900立方米，冲沟回填土方3855立方米，盲沟80米。</t>
  </si>
  <si>
    <t>通过该项目的实施，解决张程乡10011人的交通出行问题，给当地群众的生产生活带来极大的便利性，当地的人居环境得到有效改善，同时带动当地农民工就业，农民工收入提高。</t>
  </si>
  <si>
    <t>移民安置点人居环境改善项目</t>
  </si>
  <si>
    <t>乡村振兴局</t>
  </si>
  <si>
    <t>全县9个乡镇移民点</t>
  </si>
  <si>
    <t>2023.4-2023.6</t>
  </si>
  <si>
    <t>王小龙</t>
  </si>
  <si>
    <t>建设排水渠1905米、草坪砖护坡150平米、毛石挡土墙1550立方米、过户板120个、混凝土矩形盖板边沟2733米、路面维修990平米、急流槽50米、漫水桥加宽1处、面包砖120平米、砂砾路1020米。</t>
  </si>
  <si>
    <t>通过该项目的实施可以有效改善移民点基础设施，提升了广大移民群众人居环境，满足了群众生产生活需要，同时带动120多人务工就业，受益贫困人口满意度98%以上，达到项目建设农户增收和激发群众内生动力方面双赢的目的。</t>
  </si>
  <si>
    <t>隆德县奠安灌区续建配套（现代高效节水农业）项目</t>
  </si>
  <si>
    <t>水务局</t>
  </si>
  <si>
    <t>奠安乡</t>
  </si>
  <si>
    <t>2023.4-2023.9</t>
  </si>
  <si>
    <t>柳永奎</t>
  </si>
  <si>
    <t>铺设输水管道11公里，铺设配水管道17公里，配套田间灌溉设施，安装自动化控制及计量设备，改善恢复灌溉面积0.2万亩，以景林塘坝、梁堡水库、杨沟水库为灌溉水源，建扬水站，新增高效节水灌区0.2万亩。</t>
  </si>
  <si>
    <r>
      <rPr>
        <sz val="8"/>
        <rFont val="仿宋_GB2312"/>
        <charset val="134"/>
      </rPr>
      <t>项目区干旱少雨，生态环境脆弱，本工程的建设从一定程度上减轻生态环境破坏，维持区域生态平衡。工程的建设，可以涵养水源、稳固土壤、净化空气、降温</t>
    </r>
    <r>
      <rPr>
        <sz val="8"/>
        <rFont val="方正书宋_GBK"/>
        <charset val="134"/>
      </rPr>
      <t>増</t>
    </r>
    <r>
      <rPr>
        <sz val="8"/>
        <rFont val="仿宋_GB2312"/>
        <charset val="134"/>
      </rPr>
      <t>湿、降低噪音，净化大气污染物等作用，同时最重要的是可以防止水土流
失，大大提升生态环境质量。为灌区农民增产增收创造条件，随着工程的建设逐渐发挥其效益。灌区种植玉米3369亩，亩均生产能力按620kg计算，实施项目后亩均纯收入1124元，年效益 378.74 万元。水利措施与农业和管理等措施进行分摊，分摊系数取 0.6，灌溉效益 136.35 万元。</t>
    </r>
  </si>
  <si>
    <t>隆德县张银库井灌区续建配套（现代高效节水农业）项目</t>
  </si>
  <si>
    <t>好水乡</t>
  </si>
  <si>
    <t>2023.4-2023.10</t>
  </si>
  <si>
    <t>设计灌溉面积1.2万亩，其中滴灌面积0.2万亩，低压管灌滴灌面积1.0万亩。平整土地0.2万亩，土壤改良0.2万亩。引水工程：新建扬水泵站1座，铺设更换管道总长16.97公里；新建200立方米减压池1座；新建控制阀井、排气补气阀井、减压阀井等77座，更换下老庄水库水泵机组1台（套）及配套设施。田间工程：铺设管道167.68公里，新建控制阀井、分水阀井、过路建筑物等915座。张银片区设置控制中心1处，配套自动化控制系统。</t>
  </si>
  <si>
    <t>本工程实施后，可改善灌溉面积 1.2 万亩，新增灌溉效益为 364.8 万元。对隆德县张银灌区配置输水主管道，达到充分利用地表水资源，减少地下水资源开采的目的，并通过骨干工程现代化建设，以提高灌区管理水平，推进灌区农业水价改革，为张银灌区的高质量和可持续发展提供保障。</t>
  </si>
  <si>
    <t>隆德县联财镇剡坪村、凤岭乡卜岔薛岔村现代高效节水农业项目</t>
  </si>
  <si>
    <t>联财镇、凤岭乡</t>
  </si>
  <si>
    <t>凤岭乡以卜岔水库为水源，铺设输、配水管道13.6公里，配套建筑物36座，田间配套300亩，以大湾水库为水源，建扬水站1座，高效节水田间配套700亩；联财镇剡坪水库为水源，建扬水站1座，高效节水田间配套1000亩，输配水管网进口安装计量设施，重要节点全部智能控制。</t>
  </si>
  <si>
    <t>联财镇剡坪村项目区农田为分布于筛子河流域末端西岸的塬台地，地势平坦，土层深厚，东面为剡坪水保骨干坝；凤岭乡卜岔薛岔村以卜岔水库为水源，水土资源开发利用条件好，为了把有限的水资源加以充分利用，彻底改变项目区有水无灌的现象，建立起节水型水利发展模式，实现水资源的合理开发与优化配置。凤岭乡以卜岔水库为水源,田间配套300亩;以大湾水库为水源,高效节水田间配套700亩；联财镇剡坪水库为水源，高效节水田间配套1000亩，输配水管网进口安装计量设施，重要节点全部智能控制，项目农产品新增效益57万元。</t>
  </si>
  <si>
    <t>隆德县2023年农村人居环境整治项目</t>
  </si>
  <si>
    <t>住建局</t>
  </si>
  <si>
    <t>温堡乡新庄村、张程乡张程村、杨河乡串河村</t>
  </si>
  <si>
    <t>2023年</t>
  </si>
  <si>
    <t>冶文军</t>
  </si>
  <si>
    <r>
      <rPr>
        <sz val="8"/>
        <rFont val="仿宋_GB2312"/>
        <charset val="134"/>
      </rPr>
      <t>对温堡乡新庄村、张程乡张程村、杨河乡串河村农户房前屋后环境整治3500</t>
    </r>
    <r>
      <rPr>
        <sz val="8"/>
        <rFont val="方正书宋_GBK"/>
        <charset val="134"/>
      </rPr>
      <t>㎡</t>
    </r>
    <r>
      <rPr>
        <sz val="8"/>
        <rFont val="仿宋_GB2312"/>
        <charset val="134"/>
      </rPr>
      <t>、排水渠4000M、道路两侧及边坡等进行整治8200</t>
    </r>
    <r>
      <rPr>
        <sz val="8"/>
        <rFont val="方正书宋_GBK"/>
        <charset val="134"/>
      </rPr>
      <t>㎡</t>
    </r>
    <r>
      <rPr>
        <sz val="8"/>
        <rFont val="仿宋_GB2312"/>
        <charset val="134"/>
      </rPr>
      <t>，切实改善村容村貌、提升人居环境。</t>
    </r>
  </si>
  <si>
    <t>修建户房前屋后环境整治、排水渠、道路两侧及边坡，补齐基础设施建设短板，彻底解决项目地区群众生活生产环境，提高居民的生活水平和生产质量。</t>
  </si>
  <si>
    <t>隆德县2023年巩固脱贫攻坚成果与乡村振兴有效衔接基础设施项目</t>
  </si>
  <si>
    <t>城关镇
奠安乡
陈靳乡
神林乡</t>
  </si>
  <si>
    <t>2023.3-2023.10</t>
  </si>
  <si>
    <r>
      <rPr>
        <sz val="8"/>
        <rFont val="仿宋_GB2312"/>
        <charset val="134"/>
      </rPr>
      <t>城关镇三合村：新建道路3085</t>
    </r>
    <r>
      <rPr>
        <sz val="8"/>
        <rFont val="方正书宋_GBK"/>
        <charset val="134"/>
      </rPr>
      <t>㎡</t>
    </r>
    <r>
      <rPr>
        <sz val="8"/>
        <rFont val="仿宋_GB2312"/>
        <charset val="134"/>
      </rPr>
      <t>、混凝土排水渠1000m、毛石护坡30m，咀头村：新建道路2480</t>
    </r>
    <r>
      <rPr>
        <sz val="8"/>
        <rFont val="方正书宋_GBK"/>
        <charset val="134"/>
      </rPr>
      <t>㎡</t>
    </r>
    <r>
      <rPr>
        <sz val="8"/>
        <rFont val="仿宋_GB2312"/>
        <charset val="134"/>
      </rPr>
      <t>、混凝土排水渠2600m。奠安乡张田村：混凝土排水渠3000m。陈靳乡新和村：新建道路2360</t>
    </r>
    <r>
      <rPr>
        <sz val="8"/>
        <rFont val="方正书宋_GBK"/>
        <charset val="134"/>
      </rPr>
      <t>㎡</t>
    </r>
    <r>
      <rPr>
        <sz val="8"/>
        <rFont val="仿宋_GB2312"/>
        <charset val="134"/>
      </rPr>
      <t>、 混凝土排水渠530m、毛石排水渠240m、承重盖板450m。神林乡杨野河村：道路硬化3000平方米、混泥土水渠2400米、毛石护坡180米；辛平村道路硬化2000平方米、混泥土水渠300米、毛石护坡40米。</t>
    </r>
  </si>
  <si>
    <t>通过该项目的实施可以有效改善农村基础设施，补齐基础设施短板弱项，彻底解决广大群众“行路难、难行路”问题，不断夯实农村发展基础，使农村环境更加完善。同时带动40人次务工就业，受益贫困人口满意度98%以上，达到项目建设农户增收和激发群众内生动力方面双赢的目的。</t>
  </si>
  <si>
    <t>隆德县凤岭乡齐岔村“蜂旅融合”产业示范园基础设施2023年以工代赈项目</t>
  </si>
  <si>
    <t>凤岭乡</t>
  </si>
  <si>
    <t>凤岭乡齐岔村</t>
  </si>
  <si>
    <t>2023.1-2023.12</t>
  </si>
  <si>
    <t>张赛虎</t>
  </si>
  <si>
    <t>建设道路 820米，改造民宿 19 间、旅游餐馆13 间，建设旅游文化广场、小型蜂蜜冷链仓储 、蜂蜜研学馆及配套设施 。</t>
  </si>
  <si>
    <t>该以工代赈项目建设完成后，能够完善凤岭乡齐岔村上梁老街基础配套设施，促进各村以发展特色经济和产业化经营为手段，培育壮大支柱产业，拓宽就业门路，奠定增收基础，不断增加农民收入。本项目在施工建设中，预计带动当地群众务工人数110人，其中监测户人数2人；脱贫户人数89人；一般户人数19人。计划劳务用工报酬金额114.97万元。</t>
  </si>
  <si>
    <t>隆德县奠安乡马坪村肉牛养殖园区基础设施2023年以工代赈项目</t>
  </si>
  <si>
    <t>奠安乡马坪村</t>
  </si>
  <si>
    <t>2023.3-2023.9</t>
  </si>
  <si>
    <t>张金禄</t>
  </si>
  <si>
    <t>新建牛棚3座、堆粪棚1座、消毒室1座、饲料棚1座、青贮池1座，硬化园区道路1535.85平方米、场地3244.54平方米。</t>
  </si>
  <si>
    <t>促进农村经济发展，增加农民收入，拓宽农民就业渠道，促进农民增收致富，社会、经济效益显著。</t>
  </si>
  <si>
    <t>隆德县沙塘镇农村特色产业发展基础设施2023年以工代赈项目</t>
  </si>
  <si>
    <t>沙塘镇</t>
  </si>
  <si>
    <t>袁亚亚</t>
  </si>
  <si>
    <t>建设排水沟 42.5 公里、排洪沟 1.5 公里，维修生产道路31.5公里、过水桥 10 座、毛石护坡 360立方米、砼管涵 420 米、场地硬化 120 平方米。</t>
  </si>
  <si>
    <t xml:space="preserve">项目建设过程中可吸纳本镇劳动力70人参与务工，实现务工收入60余万。项目建成后可极大改善安置区基础设施条件，提升小区公共服务设施，增强群众幸福感、获得感。 </t>
  </si>
  <si>
    <t>隆德县陈靳乡新和村乡村旅游基础设施提升2023 年以工代赈项目</t>
  </si>
  <si>
    <t>陈靳乡</t>
  </si>
  <si>
    <t>陈靳乡新和村</t>
  </si>
  <si>
    <t>陈健祯</t>
  </si>
  <si>
    <t>建设旅游道路1.8公里，排水沟2.7公里，硬化场地 230 平方米，改造道路 3840 平方米及附属工程。</t>
  </si>
  <si>
    <t>年度总体目标：该项目的实施有利于改善陈靳乡新和村基础设施条件，提升旅游道路通行能力，扩大旅游停车场停车容量，加快乡村振兴步伐。质量指标：工程验收合格率≥100%；时效指标：工程完成及时率≥98%，经济效益指标：带动增加劳动者全年总收入 108.09 万元，社会效益指标：受益建档立卡贫困人口数 57 人，满意度指标：以工代赈参与群众满意度≥98%，受益贫困人口满意度≥98%。</t>
  </si>
  <si>
    <t>2022年隆德县水旱灾害防御工程</t>
  </si>
  <si>
    <t>观庄乡、城关镇、沙塘镇、好水乡、山河乡、温堡乡、奠安乡</t>
  </si>
  <si>
    <t>1、渝河妨碍行洪突出问题整治工程；2、隆德县槽子水库输水渠道维修工程；3、甘渭河河道维修工程；4、清凉河河道维修工程；5、盘龙山庄河道清淤工程；6、观庄乡田滩村过路漫水桥维修工程；7、2022年淤地坝水毁维修工程；8、2022年隆德县水毁人饮工程维修工程；9、温堡南干渠维修工程；10、温堡灌区补水管道工程；11、奠安至桃山引水工程水毁维修工程；12、庙湾村沟道治理工程；13、机电设备及安装工程。</t>
  </si>
  <si>
    <t>对槽子水库进行除险加固，水利工程维修养护13处，新建或改善贫困村饮水设施5217m，小流域治理长度2km。通过水旱灾害防御工程的实施，对出现险情的水库、淤地坝、河道建筑物、输水管道等水利设施进行维修，全力排除险情，保证供水，最大程度减少因水旱灾害造成的损失，全力保障7000户近3万人民群众生命财产安全和饮水安全。</t>
  </si>
  <si>
    <t>隆德县红堡水库除险加固及清淤扩整工程</t>
  </si>
  <si>
    <t>观堡乡红堡村</t>
  </si>
  <si>
    <t xml:space="preserve"> 坝体整治工程，输水建筑物整治工程，泄水建筑物整治工程，库区清淤工程，更换输水建筑物配电设备，更换闸门、启闭机1套，配套大坝安全自动化监测系统，水雨情监测系统，闸门监控系统，视频监控系统。</t>
  </si>
  <si>
    <t>通过水库除险加固，消除水库存在的安全隐患，保证水库本身安全,增加水库有效库容20.78万m3,为下游5000亩农田提供水源保障.</t>
  </si>
  <si>
    <t>隆德县2023年乡村道路路况提升项目第一期</t>
  </si>
  <si>
    <t>交通局</t>
  </si>
  <si>
    <t>全县13个乡镇</t>
  </si>
  <si>
    <t>2023年5月-12月</t>
  </si>
  <si>
    <t>王东海</t>
  </si>
  <si>
    <t>对我县38.898公里乡村道路路面进行提升改造，改造路面194.49千平米，新建涵洞1道8米、线外涵36米，边沟6729米、拦水带1620米、翻压土方4020立方米，项目总投资1395.2496万元。</t>
  </si>
  <si>
    <t>完成38.898公里乡村道路路面进行提升改造。资金使用合规，完工项目验收合格率100%。按期完成投资。对经济发展的促进作用明显。基本公共服务水平和公路安全水平提升。社会公共满意度达到90%。</t>
  </si>
  <si>
    <t>建设排水渠1905米、草坪砖护坡150平米、毛石挡土墙1550立方米、过户板120个、混凝土矩形盖板边沟2733米、路面维修990平米、急流槽50米、漫水桥加宽1处、砂砾路1020米。</t>
  </si>
  <si>
    <t>隆德县大庄库井灌区续建配套（现代高效节水农业）项目</t>
  </si>
  <si>
    <t>脱贫攻坚地方债</t>
  </si>
  <si>
    <t>观庄乡观堡、倪套、前庄、大庄、红堡、</t>
  </si>
  <si>
    <t>2023年4月-2023年10月</t>
  </si>
  <si>
    <t>配套灌溉面积1.6万亩，其中红堡片区0.65万亩；倪套滴灌片区0.15万亩；后窑片区0.25万亩，槽子片区0.23万亩，前庄片区0.32万亩。平整土地面积0.22万亩。土壤改良面积0.1万亩。铺设各类管道275.34公里，新建各类阀井、给水栓、过路建筑物、等建筑物、过沟建筑物等6588座， 配套管道泵站、管道泵、潜水泵、砂石和叠片组合式过滤器、钢筋砼取水井、进水前池等设施，新建自动化控制系统和控制中心。</t>
  </si>
  <si>
    <r>
      <rPr>
        <sz val="8"/>
        <rFont val="仿宋_GB2312"/>
        <charset val="134"/>
      </rPr>
      <t>本工程实施后，可改善灌溉面积1.6万亩，项目前农产品总效益944.5万元，项目后农产品总效益1402.0万元，新增效益457.5万元。通过健全土壤墒情与耕地质量监测网络体系，提高了政府决策的科学化水平。灌区总用水量节约指标75.22万m</t>
    </r>
    <r>
      <rPr>
        <vertAlign val="superscript"/>
        <sz val="8"/>
        <rFont val="仿宋_GB2312"/>
        <charset val="134"/>
      </rPr>
      <t>3</t>
    </r>
    <r>
      <rPr>
        <sz val="8"/>
        <rFont val="仿宋_GB2312"/>
        <charset val="134"/>
      </rPr>
      <t>。</t>
    </r>
  </si>
  <si>
    <t>奠安乡大洋养殖业供水及杨沟—范家峡水库工程</t>
  </si>
  <si>
    <t>隆德县奠安乡</t>
  </si>
  <si>
    <t>2023年4月-2023年7月</t>
  </si>
  <si>
    <r>
      <rPr>
        <sz val="8"/>
        <rFont val="仿宋_GB2312"/>
        <charset val="134"/>
      </rPr>
      <t>分别在杨沟水库、孟沟塘坝修建缆车式泵站，加压引水至孟沟塘坝右岸新建300m</t>
    </r>
    <r>
      <rPr>
        <sz val="8"/>
        <rFont val="方正书宋_GBK"/>
        <charset val="134"/>
      </rPr>
      <t>³</t>
    </r>
    <r>
      <rPr>
        <sz val="8"/>
        <rFont val="仿宋_GB2312"/>
        <charset val="134"/>
      </rPr>
      <t>蓄水池，两水库（塘坝）水汇流至蓄水池后再通过安装卧式潜水泵二次加压，铺设上水管道引水水至海子村新建500m</t>
    </r>
    <r>
      <rPr>
        <sz val="8"/>
        <rFont val="方正书宋_GBK"/>
        <charset val="134"/>
      </rPr>
      <t>³</t>
    </r>
    <r>
      <rPr>
        <sz val="8"/>
        <rFont val="仿宋_GB2312"/>
        <charset val="134"/>
      </rPr>
      <t>蓄水池。从500m</t>
    </r>
    <r>
      <rPr>
        <sz val="8"/>
        <rFont val="方正书宋_GBK"/>
        <charset val="134"/>
      </rPr>
      <t>³</t>
    </r>
    <r>
      <rPr>
        <sz val="8"/>
        <rFont val="仿宋_GB2312"/>
        <charset val="134"/>
      </rPr>
      <t>蓄水池铺设输水管道给养殖基地供水；铺设灌溉引水管道至范家峡水库。共新建泵站2座，500m</t>
    </r>
    <r>
      <rPr>
        <sz val="8"/>
        <rFont val="方正书宋_GBK"/>
        <charset val="134"/>
      </rPr>
      <t>³</t>
    </r>
    <r>
      <rPr>
        <sz val="8"/>
        <rFont val="仿宋_GB2312"/>
        <charset val="134"/>
      </rPr>
      <t>蓄水池1座，300m</t>
    </r>
    <r>
      <rPr>
        <sz val="8"/>
        <rFont val="方正书宋_GBK"/>
        <charset val="134"/>
      </rPr>
      <t>³</t>
    </r>
    <r>
      <rPr>
        <sz val="8"/>
        <rFont val="仿宋_GB2312"/>
        <charset val="134"/>
      </rPr>
      <t>蓄水池1座，铺设各类管道15.07km（其中养殖基地至范家峡水库灌溉引水管8.92km），安装水泵6台、变压器2台、高压线路1.6km，并配备自动化监控设备。</t>
    </r>
  </si>
  <si>
    <t xml:space="preserve">
一是解决奠安乡灌区600亩设施农田灌溉用水;二是解决大洋万头肉牛养殖园区万头以上肉牛产业用水;三是奠安乡孟沟、海子生态林补水</t>
  </si>
  <si>
    <t>观庄乡
凤岭乡
杨河乡
山河乡</t>
  </si>
  <si>
    <r>
      <rPr>
        <sz val="8"/>
        <rFont val="仿宋_GB2312"/>
        <charset val="134"/>
      </rPr>
      <t>观庄乡林沟村：新建道路4666.88</t>
    </r>
    <r>
      <rPr>
        <sz val="8"/>
        <rFont val="方正书宋_GBK"/>
        <charset val="134"/>
      </rPr>
      <t>㎡</t>
    </r>
    <r>
      <rPr>
        <sz val="8"/>
        <rFont val="仿宋_GB2312"/>
        <charset val="134"/>
      </rPr>
      <t>、毛石排水渠951.58m、混凝土排水渠375.6、过路板19个、挡墙24m、过路管涵4个、消力池1个、毛石台阶1个。田滩村：新建道路4803.65</t>
    </r>
    <r>
      <rPr>
        <sz val="8"/>
        <rFont val="方正书宋_GBK"/>
        <charset val="134"/>
      </rPr>
      <t>㎡</t>
    </r>
    <r>
      <rPr>
        <sz val="8"/>
        <rFont val="仿宋_GB2312"/>
        <charset val="134"/>
      </rPr>
      <t>、毛石排水渠455</t>
    </r>
    <r>
      <rPr>
        <sz val="8"/>
        <rFont val="Nimbus Roman No9 L"/>
        <charset val="134"/>
      </rPr>
      <t xml:space="preserve">	</t>
    </r>
    <r>
      <rPr>
        <sz val="8"/>
        <rFont val="仿宋_GB2312"/>
        <charset val="134"/>
      </rPr>
      <t>m、混凝土排水渠491m、过路板30个。姚套村：新建道路4963</t>
    </r>
    <r>
      <rPr>
        <sz val="8"/>
        <rFont val="方正书宋_GBK"/>
        <charset val="134"/>
      </rPr>
      <t>㎡</t>
    </r>
    <r>
      <rPr>
        <sz val="8"/>
        <rFont val="仿宋_GB2312"/>
        <charset val="134"/>
      </rPr>
      <t>、毛石排水渠1981m、混凝土排水渠1695m、过路板30个、雨篦子1个、钢带双臂波纹管100m、漫水桥1座、过路管涵4个。凤岭乡齐岔村：新建道路2880</t>
    </r>
    <r>
      <rPr>
        <sz val="8"/>
        <rFont val="方正书宋_GBK"/>
        <charset val="134"/>
      </rPr>
      <t>㎡</t>
    </r>
    <r>
      <rPr>
        <sz val="8"/>
        <rFont val="仿宋_GB2312"/>
        <charset val="134"/>
      </rPr>
      <t>、毛石排水80m、混凝土排水渠660m、承重盖板50m、雨篦子4个、毛石护坡375m。齐兴村：新建道路1050</t>
    </r>
    <r>
      <rPr>
        <sz val="8"/>
        <rFont val="方正书宋_GBK"/>
        <charset val="134"/>
      </rPr>
      <t>㎡</t>
    </r>
    <r>
      <rPr>
        <sz val="8"/>
        <rFont val="仿宋_GB2312"/>
        <charset val="134"/>
      </rPr>
      <t>、毛石排水渠50m，李士村：新建道路4014</t>
    </r>
    <r>
      <rPr>
        <sz val="8"/>
        <rFont val="方正书宋_GBK"/>
        <charset val="134"/>
      </rPr>
      <t>㎡</t>
    </r>
    <r>
      <rPr>
        <sz val="8"/>
        <rFont val="仿宋_GB2312"/>
        <charset val="134"/>
      </rPr>
      <t>、毛石排水渠90m、混凝土排水渠 869m。山河乡菜子川村：新建道路1500</t>
    </r>
    <r>
      <rPr>
        <sz val="8"/>
        <rFont val="方正书宋_GBK"/>
        <charset val="134"/>
      </rPr>
      <t>㎡</t>
    </r>
    <r>
      <rPr>
        <sz val="8"/>
        <rFont val="仿宋_GB2312"/>
        <charset val="134"/>
      </rPr>
      <t>、混凝土排水渠100m。神林乡杨野河村：新建道路3000</t>
    </r>
    <r>
      <rPr>
        <sz val="8"/>
        <rFont val="方正书宋_GBK"/>
        <charset val="134"/>
      </rPr>
      <t>㎡</t>
    </r>
    <r>
      <rPr>
        <sz val="8"/>
        <rFont val="仿宋_GB2312"/>
        <charset val="134"/>
      </rPr>
      <t>、混凝土排水渠2400m、毛石护坡180m。辛平村：新建道路2000</t>
    </r>
    <r>
      <rPr>
        <sz val="8"/>
        <rFont val="方正书宋_GBK"/>
        <charset val="134"/>
      </rPr>
      <t>㎡</t>
    </r>
    <r>
      <rPr>
        <sz val="8"/>
        <rFont val="仿宋_GB2312"/>
        <charset val="134"/>
      </rPr>
      <t>、混凝土排水渠300 m、毛石护坡40m。杨河乡红旗村：新建毛石护坡30m。</t>
    </r>
  </si>
  <si>
    <t>通过该项目的实施可以有效改善农村基础设施，补齐基础设施短板弱项，彻底解决广大群众“行路难、难行路”问题，不断夯实农村发展基础，使农村环境更加完善。同时带动800余人务工就业，受益贫困人口满意度98%以上，达到项目建设农户增收和激发群众内生动力方面双赢的目的。</t>
  </si>
  <si>
    <t>隆德县张程乡道路建设暨巷道建设项目</t>
  </si>
  <si>
    <t>2023.3-2023.11</t>
  </si>
  <si>
    <t>杨建军</t>
  </si>
  <si>
    <t>新建主路600.775米，设计速度30km/h，路面采用沥青混凝土结构，道路总宽度21m（2*3.0m人行道+15.0m车行道），配套建设雨水管网，污水管网、给水管网、新建道路路灯、电力电讯排管、完善交通安全设施。及巷道加宽改建道路558.716米，新建道路路灯。配套建设道路路灯、强弱电排管、雨水、污水、给水管线。</t>
  </si>
  <si>
    <t>一是充分发挥张程区位、产业、交通等优势，加快以人为核心、以政府驻地为中心、以神杨公路张程段为支撑的乡域体系建设，扩大区域交通枢纽地的辐射力，主要建设张程乡加油站、交通运输站等，全面贯通乡政府驻地三纵三横交通路网，彻底解决张程乡群众道路交通出行困难和长远发展瓶颈问题。二是推动现代物流与农业、交通、商贸等衔接融合，打造张程段重要物流节点和区域性商贸中心，主要建设休闲活动广场、商业银行、畜禽交易市场等，促进乡村功能互补、产业互融、发展互促、让群众生产生活更方便、更舒心。</t>
  </si>
  <si>
    <t>杨河乡基础设施建设项目</t>
  </si>
  <si>
    <t>杨河乡杨河村</t>
  </si>
  <si>
    <t>维修街道两侧人行道路，修建村庄东侧污水管道，恢复道路。修建西南侧排水渠及盖板，维修村组混凝土道路150米。新建停车场地路面2800平米。</t>
  </si>
  <si>
    <t>在吸纳劳动力就业的基础上，充分发挥“中心”示范带动的作用，引导农户参与产业结构调整，改善杨河乡基础设施及人居环境的同时，解决农户生活水平和生产质，实现农户增收双赢，持续深化推进乡村振兴。</t>
  </si>
  <si>
    <t>庭院经济项目</t>
  </si>
  <si>
    <t>自治区衔接资金</t>
  </si>
  <si>
    <t>2023年5月-11月</t>
  </si>
  <si>
    <t>计划对全县建成微菜园、微果园、微菌园6232户进行补贴，提高房前屋后土地资源利用率，优化乡村建设；庭院旅游业计划打造优质民宿15家、农家乐7家；庭院服务业方面计划建设电商销售16家、快递代办点32家、小餐饮店19家，打造21个示范点。</t>
  </si>
  <si>
    <t>通过对全县建成微菜园、微果园、微菌园6232户进行补贴，提高农户收入，提高了房前屋后土地资源利用率，改善了乡村人居环境，优了化乡村建设。</t>
  </si>
  <si>
    <t>城关镇
观庄乡
好水乡
温堡乡
凤岭乡
奠安乡
陈靳乡
神林乡
杨河乡
山河乡</t>
  </si>
  <si>
    <t>道路维修8.8公里、砂砾路18公里、道路硬化1.55公里、毛石护坡3650立方米、排水渠5.5公里、过路板653个、过路管涵3个、过水桥1处、田间道路铺沙2公里、消力池2个、雨篦子1个、排洪渠30米；改造提升帮扶车间2座，其中：场地硬化2600平方米、围墙160米，购置脱皮机1台；、U40现浇水渠1900米、草坪砖150平米、混凝土过户板120个、混凝土矩形盖板边沟2733米、混凝土路面维修990平米、急流槽50米、砂砾路1020米。</t>
  </si>
  <si>
    <t>通过该项目的实施可以有效改善农村基础设施，补齐基础设施短板弱项，彻底解决广大群众“行路难、难行路”问题，不断夯实农村发展基础，使农村环境更加完善。同时带动300余人务工就业，受益贫困人口满意度98%以上，达到项目建设农户增收和激发群众内生动力方面双赢的目的。</t>
  </si>
  <si>
    <t>温堡乡
观庄乡
好水乡
张程乡
城关镇</t>
  </si>
  <si>
    <t>联财镇基础设施提升项目</t>
  </si>
  <si>
    <t>联财镇</t>
  </si>
  <si>
    <t>赵楼村、恒光村</t>
  </si>
  <si>
    <t>刘金宇</t>
  </si>
  <si>
    <r>
      <rPr>
        <sz val="8"/>
        <color rgb="FF000000"/>
        <rFont val="仿宋_GB2312"/>
        <charset val="134"/>
      </rPr>
      <t>建设赵楼村、恒光村巷道硬</t>
    </r>
    <r>
      <rPr>
        <sz val="8"/>
        <rFont val="仿宋_GB2312"/>
        <charset val="134"/>
      </rPr>
      <t>化2800平米，</t>
    </r>
    <r>
      <rPr>
        <sz val="8"/>
        <color rgb="FF000000"/>
        <rFont val="仿宋_GB2312"/>
        <charset val="134"/>
      </rPr>
      <t>维修排水渠125米，道路铺沙1公里。</t>
    </r>
  </si>
  <si>
    <t>有效防止水土流失，保障农村污水排放畅通，提升项目区基础设施，人居环境明显改善，</t>
  </si>
  <si>
    <t>凤岭乡乡村振兴补短板项目</t>
  </si>
  <si>
    <t>李士村，薛村村，齐兴村冯碑村，于河村</t>
  </si>
  <si>
    <t>为补齐基础设施短板，提升人居环境水平，实施田间道路拓宽铺沙，建设道路硬化、挡土墙、护坡、过水桥，修建围栏、排水渠等。</t>
  </si>
  <si>
    <t>项目建设中带动务工农民30余人，同时加强基础设施的建设增强农民自我发展能力和积极性，有效激发周围村民内生动力，有效的提升基础设施建设，给全乡8个行政村约1000人的生产生活带来巨大的便利，同时也提升社会治理水平和效果。</t>
  </si>
  <si>
    <t>杨河乡乡村振兴示范创建基础设施建设项目</t>
  </si>
  <si>
    <t>杨河乡</t>
  </si>
  <si>
    <t>串河村、杨河村、红旗村、玉皇岔村</t>
  </si>
  <si>
    <t>杨河乡串河村、杨河村、红旗村、玉皇岔村共计铺砂路69公里，道路硬化14429平方米，挡土墙11333立方米，排水渠1997米，铺设排水管117米、雨水口14个、成品混凝土消力池1个，地理标识一座，维修围墙330米。</t>
  </si>
  <si>
    <t>项目建成后，居民可支配收入明显增加，基础设施的生产生活条件明显改善，村容村貌和人均环境显著提升，生态环境得到保护。</t>
  </si>
  <si>
    <t>好水乡张银村、红星村、三星村；杨河乡串河村、杨河村、红旗村。</t>
  </si>
  <si>
    <t>奠安乡旧街村、新街村、张田村</t>
  </si>
  <si>
    <t>深机耕3369亩。安装潜水泵1台，新建过滤及施肥设备间3座，安装砂石+叠片过滤器3套，智能施肥系统3套。铺设输水主管道53.35公里、田间管道3.799公里，铺设ＰＥ滴灌带2132.78公里；配套务类建筑物351座；建设智慧泵房、田间自动化控制与采集系统、调度中心。</t>
  </si>
  <si>
    <r>
      <rPr>
        <sz val="8"/>
        <rFont val="仿宋_GB2312"/>
        <charset val="134"/>
      </rPr>
      <t>项目区干旱少雨，生态环境脆弱，本工程的建设从一定程度上减轻生态环境破坏，维持区域生态平衡。工程的建设，可以涵养水源、稳固土壤、净化空气、降温</t>
    </r>
    <r>
      <rPr>
        <sz val="8"/>
        <rFont val="方正书宋_GBK"/>
        <charset val="134"/>
      </rPr>
      <t>増</t>
    </r>
    <r>
      <rPr>
        <sz val="8"/>
        <rFont val="仿宋_GB2312"/>
        <charset val="134"/>
      </rPr>
      <t>湿、降低噪音，净化大气污染物等作用，同时最重要的是可以防止水土流失，大大提升生态环境质量。为灌区农民增产增收创造条件，随着工程的建设逐渐发挥其效益。灌区种植玉米3369亩，亩均生产能力按620kg计算，实施项目后亩均纯收入1124元，年效益 378.74 万元。水利措施与农业和管理等措施进行分摊，分摊系数取 0.6，灌溉效益 136.35 万元。</t>
    </r>
  </si>
  <si>
    <t>隆德县联财镇联合村、凤岭乡卜岔、薛岔等村现代高效节水农业项目</t>
  </si>
  <si>
    <t>联财镇联合村、凤岭乡卜岔村、薛岔村</t>
  </si>
  <si>
    <t>1.剡坪片区新建浮船式取水泵站1座，首部厂房2座，新建调蓄水池3座，安装潜水泵3台（套），砂石和叠片组合式过滤器3套，施肥设备3套，铺设PE管9.39公里，PVC管道18.09公里；配套建筑物111座，新建田间道路0.16公里。2.卜岔片区新建首部厂房1座，安装浮筒+潜水泵1套，砂石和叠片组合式过滤器1套，施肥设备1套，铺设PVC管道5.35公里，PE管2.05公里；配套建筑物38座。3.大湾片区新建首部厂房2座，新建调压池4座，安装浮筒+潜水泵4套，砂石和叠片组合式过滤器4套，施肥设备4套，铺设PE管6.92公里，PVC管道12.85公里；配套建筑物121座。</t>
  </si>
  <si>
    <t>联财镇剡坪村项目区农田为分布于筛子河流域末端西岸的塬台地，地势平坦，土层深厚，东面为剡坪水保骨干坝；凤岭乡卜岔薛岔村以卜岔水库为水源，水土资源开发利用条件好，为了把有限的水资源加以充分利用，彻底改变项目区有水无灌的现象，建立起节水型水利发展模式，实现水资源的合理开发与优化配置。凤岭乡以卜岔水库为水源,田间配套300亩;以大湾水库为水源,高效节水田间配套700亩；联财镇剡坪水库为水源，高效节水田间配套1000亩，输配水管网进口安装计量设施，重要节点全部智能控制，项目农产品年新增效益57万元。</t>
  </si>
  <si>
    <t>隆德县渝河神林杨野河、沙塘北源设施农业供水工程</t>
  </si>
  <si>
    <t>神林乡杨野河村、沙塘镇街道村、清泉村</t>
  </si>
  <si>
    <t>配套节水灌溉面积1030亩，修建管理房2间，取水控制阀井2座，过滤间前后控制阀井2座；铺设各类管道55.89公里，配套各类建筑物305座；清流渠清淤6.5公里。</t>
  </si>
  <si>
    <t>隆德县渝河神林杨野河、沙塘北塬设施农业供水工程主要分布为2个片区，种植作物为拱棚蔬菜，灌溉方式为滴灌。设施农业供水工程又分为平田整地工程、灌溉首部工程及田间配套工程。项目总投资546.98万元，形成固定资产492.28万元。灌区年新增净效益为54.76万元。</t>
  </si>
  <si>
    <t>隆德县2023年乡村道路路况提升项目</t>
  </si>
  <si>
    <t>对我县69.164公里乡村道路路况进行提升改造，新建涵洞9道78.5米、边沟6881米等。项目总投资2624.0379万元，资金来源为交通厅资金845.6万元，地方配套1778.4379万元(其中衔接资金500万元）。</t>
  </si>
  <si>
    <t>完成69.164公里乡村道路路面进行提升改造。资金使用合规，完工项目验收合格率100%。按期完成投资。对经济发展的促进作用明显。基本公共服务水平和公路安全水平提升。社会公共满意度达到90%。</t>
  </si>
  <si>
    <t>观庄乡农户院落后崖面坍塌整治工程</t>
  </si>
  <si>
    <t>观庄乡</t>
  </si>
  <si>
    <t>前庄村、倪套村</t>
  </si>
  <si>
    <t>李尚彪</t>
  </si>
  <si>
    <t>对观庄乡前庄村、倪套村农户院落后崖面坍塌进行整治，工程总投资168万元（衔接资金50万元，其他资金118万元）。</t>
  </si>
  <si>
    <t>隆德县温堡乡吴沟村环境整治重点村及庭院经济发展重点村建设项目</t>
  </si>
  <si>
    <t>温堡乡吴沟村</t>
  </si>
  <si>
    <t>维修破损巷道1860平方米，排水渠200平方米；新建围墙1770米，水泥砖道道306平方米，硬化场地500平米(安装道牙66米)。</t>
  </si>
  <si>
    <t>完成1860平方米乡村道路路面改造任务。验收合格率100%。对经济发展的促进作用明显。庭院经济建设对村民增收效益提升。稳步推进生态环境绿色发展。群众满意度达到95%。</t>
  </si>
  <si>
    <t>隆德县凤岭乡齐岔村排水管网建设项目</t>
  </si>
  <si>
    <t>铺设dn400双壁波纹管排水主管230米,dn300双壁波纹管排水次管775米。设置检查井33座。配置20立方米的一体化污水处理设施1座。铺设De110聚乙烯HDPE排水管800米。D32PPR室内给水连接管线800米。路面破除及恢复1128.5平方米。做法：18厘米C25水泥混凝土路面+15厘米砂砾基层，素土夯实。</t>
  </si>
  <si>
    <t>配置20立方米的一体化污水处理设施1座。验收合格率100%。对人民生活水平提升作用明显。基本公共服务水平和公路安全水平提升。减少污染，增强生态保护。群众满意度达到95%。</t>
  </si>
  <si>
    <t>神林乡神林村农村人居环境综合整治及基础设施巩固提升项目</t>
  </si>
  <si>
    <t>神林乡
神林村</t>
  </si>
  <si>
    <t>农户房前道路硬化300米、排水渠铺设300米、人行道维修2000平方米。</t>
  </si>
  <si>
    <t>农户房前道路硬化300米、排水渠铺设300米、人行道维修2000平方米。验收合格率100%。对人民生活水平提升作用明显。有效改善了居民的居住环境，改善了群众的生活生产条件，增强人民群众的幸福感和获得感。修缮清理水渠，净化村庄河道卫生。基础设施提升项目，有效激发人民群众内生动力，有效促进人民群众的生活质量。群众满意度达到95%。</t>
  </si>
  <si>
    <t>隆德县联财镇恒光村新农村污水管网续建项目</t>
  </si>
  <si>
    <t>联财镇恒光村</t>
  </si>
  <si>
    <t>敷设d300毫米污水管道2320米，管材采用双壁波纹管（环刚度&gt;8.0KN/平方米）,管道接口采用橡胶圈承插口，管道基础采用砂石基础。管道埋深 1.6-2.2米，布置Φ1000毫米钢筋混凝土检查井155座，敷设dn110毫米PVC入户管 1550米。12、25立方米钢筋混凝土化粪池各1座。路面破除恢复6960平方米.</t>
  </si>
  <si>
    <t>完成25立方钢筋混泥土化粪池建设，敷污水管道2320米。验收合格率100%。对村民生活改善提升作用明显。基本公共服务实施和日常生活水平明显提升。稳步推进生态环境绿色发展。群众满意度达到95%。</t>
  </si>
  <si>
    <t>设施农业基础设施补短板项目</t>
  </si>
  <si>
    <t>农业农村局</t>
  </si>
  <si>
    <t>县内十三个乡镇</t>
  </si>
  <si>
    <t>计划于2023年12月完工</t>
  </si>
  <si>
    <t>张广斌</t>
  </si>
  <si>
    <t>补齐设施农业基础设施短板，主要包括设施设施农业水电路等配套设施。本项目计划生产道路改造提升 13 条,新建连通路 1 条,共计 8.709 公里;混凝土道路加宽 4214.6m,新建混凝土支路 619.8m，新建排水渠 1.7 公里,10KV 供电线路 2 公里,变压器 2 套,太阳能路灯 4 盏,广告牌 2 个。农田土地平整 580610.6 m2(870.89 亩)。</t>
  </si>
  <si>
    <t>实现小农田地块合并为大农田地块,进行农田土地平整、生产路和田间路改造提升。通过这些措施,提高农业生产效率,改善农田基础设施,促进农业产业发展,支持隆德县 2023 年拱棚建设项目的实施,同时为设施农业的发展奠定良好基础</t>
  </si>
  <si>
    <t>二、农业生产发展</t>
  </si>
  <si>
    <t>2023年乡村产业振兴项目</t>
  </si>
  <si>
    <t>农业产业发展项目</t>
  </si>
  <si>
    <t>肉牛1000元/头</t>
  </si>
  <si>
    <r>
      <rPr>
        <b/>
        <sz val="8"/>
        <rFont val="仿宋_GB2312"/>
        <charset val="134"/>
      </rPr>
      <t>一、粮食安全生产项目：</t>
    </r>
    <r>
      <rPr>
        <sz val="8"/>
        <rFont val="仿宋_GB2312"/>
        <charset val="134"/>
      </rPr>
      <t>1、小麦种植：全县小麦播种面积达到2.5万亩，每亩补贴200元；2.玉米大豆带状复合种植：全县玉米大豆带状复合种植面积达到0.5万亩以上。每亩补贴200元；3.小杂粮种植。以糜子、荞麦、蚕豆、谷子、莜麦、豌豆为主，全县种植小杂粮3.1万亩，补贴200元/亩；4.油料种植。种植胡麻、油菜籽等油料作物种植2万亩。补贴200元/亩；5.旱作节水技术推广。采购地膜2560万吨，在全县范围内实施覆膜保墒集雨补灌旱作节水农业33万亩，其中全膜29万亩，半膜4万亩采购地膜给予采购价50%的补贴；6.土地复耕及苗木清理。清退苗木10000亩。清退苗木最高补贴2000元/亩。</t>
    </r>
    <r>
      <rPr>
        <b/>
        <sz val="8"/>
        <rFont val="仿宋_GB2312"/>
        <charset val="134"/>
      </rPr>
      <t>二、肉牛产业：</t>
    </r>
    <r>
      <rPr>
        <sz val="8"/>
        <rFont val="仿宋_GB2312"/>
        <charset val="134"/>
      </rPr>
      <t>1、见犊补母。繁育犊牛3.5万头。补贴1000元/头；2.规模养殖场建设。新建存栏肉牛100头以上300头以下的肉牛新型经营主体，建设标准化牛棚1000平方米以上。新建设标准化牛棚补贴200元/平方米，青贮池补贴60元/立方米；3.“出户入园”建设。新建“出户入园”园区13个，标准化牛棚补贴300元/平方米，硬化场地补贴80元/平方米，建设青贮池补贴60元/立方米，最高补贴不得超过500万元/个；4.“10、30、50模式”建设。分别给予10、5、2万元的补贴；5、农户产业培育。2022年未发展特色产业（肉牛、冷凉蔬菜）的农户，2023年6月前新购置肉牛2头及以上除享受相关政策外，每户奖励2000元（监测户每户奖励3000元）；6.饲草调制。全县调制饲草50万吨以上。补贴20元/吨；7.分割和销售。支持新型经营主体与农户签订订单养殖、销售协议，年屠宰加工销售本县肉牛5000头以上。新型经营主体在县外年累计销售我县牛肉20吨以上，给予以奖代补10万元；在县外年累计销售我县牛肉40吨以上，给予以奖代补20万元；在县外年累计销售我县牛肉80吨以上，给予以奖代补40万元；8.兽医社会化服务组织建设。培育壮大标准化社会化服务组织8家，创建自治区星级社会化服务组织3家。给予每个兽医社会化服务组织以奖代补12.5万元；9、肉牛良种繁育项目。</t>
    </r>
    <r>
      <rPr>
        <b/>
        <sz val="8"/>
        <rFont val="仿宋_GB2312"/>
        <charset val="134"/>
      </rPr>
      <t>三、设施农业（蔬菜大棚建设）</t>
    </r>
    <r>
      <rPr>
        <sz val="8"/>
        <rFont val="仿宋_GB2312"/>
        <charset val="134"/>
      </rPr>
      <t>规划共建设日光温室和全钢架拱棚600亩，每亩补贴10000元。</t>
    </r>
  </si>
  <si>
    <t>全县粮食作物种植面积稳定在26.5万亩以上，粮食产量稳定在7.4万吨以上；种植冷凉蔬菜6.5万亩、油料2万亩、大豆玉米带状复合种植0.5万亩、种植中药材3万亩；肉牛、生猪、肉羊、禽类饲养量分别达到16万头、8万头、11万只、35万只（羽）。农林牧渔总产值增长6%；农业增加值增长6.5%；农村居民人均可支配收入15138元，增长11%。1、完成“见犊补母”补助母牛35000头；户均增收1000元；2、建设设施大棚600亩，解决春季低温、秋季连续阴雨的不利因素，达到春提早、秋延后的目的，延长蔬菜的生育时间，增加产量，提升产品品质，提高经济收入34、马铃薯三级繁育5亩；5、建设出户入园10个。10个园区年出栏肉牛4000头，产值达6000万元；肉牛良种繁育：引进纯种秦川品种基础母牛150头（其中杨河牧业100头、向兴牧业50头），黑安格斯基础母牛50头（惠农牧业），和牛基础母牛50头（大洋集团），采购秦川牛红安格斯、黑安格斯、和牛冻精各1000支，建设“安秦”杂交繁育基地2个，和牛繁育基地1个，“和安”杂交繁育基地1个，利用5年时间，逐步培育高档“雪花肉牛“杂交品种。。</t>
  </si>
  <si>
    <t>隆德县2023年设施农业项目</t>
  </si>
  <si>
    <t>按照棚内净面积补贴10000元/亩，清退苗木新建全钢架大拱棚补贴12000元/亩。二代以上日光温室（1亩以上），补贴标准15万元/亩，以实际净面积进行折算补贴。</t>
  </si>
  <si>
    <t>规划共建设日光温室和全钢架拱棚10000亩，其中日光温室规划建设面积100亩，全钢架拱棚规划建设面积9900亩。沙塘镇规划建设日光温室30亩，建设全钢架拱棚1704亩；神林乡规划建设全钢架拱棚891亩；联财镇规划建设日光温室40亩，建设全钢架拱棚1439亩；观庄乡规划建设全钢架拱棚1054亩；好水乡规划建设全钢架拱棚986亩；山河乡规划建设全钢架拱棚759亩；温堡乡规划建设日光温室30亩，建设全钢架拱棚1207亩；凤岭乡规划建设全钢架拱棚1860亩</t>
  </si>
  <si>
    <t>设施蔬菜基地建设项目的实施，对提高土地产出率，增加农民收入，延长农业产业链，改善生态环境，加快农村产业结构调整，促进农村经济发展等方面都有积极作用。依托蒲城县当地资源优势，积极推进无公害农产品、绿色食品质量认证和争创品牌体系建设。发展建设污染小、能耗低、技术含量高、附加值高的设施蔬菜，创立无公害蔬菜基地，有利于农村产业结构调整，扩大就业机会，转移大量农村剩余劳动力，吸引更多农民投身生态农业产业行列，壮大主导产业，促进结构调整。本项目采取“园区+基地+农户”的运行模式，将带动当地农民种植设施蔬菜的积极性，提高单位土地面积产量和种植经济效益，增加农民收入。预计该项目的完成将使农民人均纯收入增长600元左右。每年可直接向社会提供工作岗位300多个，间接工作岗位 1000 多个。</t>
  </si>
  <si>
    <t>隆德县2023年智慧农业建设项目</t>
  </si>
  <si>
    <t>在神林、沙塘、张程、联财等乡镇，引导种养殖新型经营主体和村集体建成全区智慧畜牧、智慧种植示范点6个,提高农业生产效率。</t>
  </si>
  <si>
    <t>全面覆盖农业生产领域业务协同、上下贯通开放共享的全县农牧业大数据信息管理系统，数据采集、处理、应用和服务体系，推进重要农产品、动植物病虫防控、农牧业资源环境、 农业种业、农业机械、畜禽养殖等数据资源整合开发应用系统，为农业生产提供精准化种植、可视化管理、智能化决策，为全县农业管理工作提供系统化、集成化、智能化决策系统和补贴发放、对外销售系统，实现农业生产管理科学有效。提高农业生产效率。</t>
  </si>
  <si>
    <t>贷款贴息项目</t>
  </si>
  <si>
    <t>每户5万元贷款、政府全额贴息。</t>
  </si>
  <si>
    <t>继续实施小额信贷政策，以脱贫户、监测对象为主，发放小额信贷，加大政策宣传、引导脱贫户、监测户享受每户5万元小额贷款政策，助力乡村振兴产业发展。</t>
  </si>
  <si>
    <t>为全县9444户、36361人脱贫户、边缘易致贫户发放小额信贷19000万元，给予3.2亿元贷款按季度贴息1200万元。</t>
  </si>
  <si>
    <t>2023年产业振兴项目</t>
  </si>
  <si>
    <t>平菇菌棒净重3.8斤以上，补贴4元；净重5.8斤以上，补贴5元。香菇菌棒净重3.8斤以上，补贴3元；净重5.8斤以上，补贴5元。</t>
  </si>
  <si>
    <t>菌菇项目：购进食用菌菌棒制作、自动采摘、烘干设备、封口包装等加工机械价值10万元以上，每台补贴购置费的40%，生产食用菌菇（平菇、香菇、茶树菇等）100万棒，每棒补贴5元；设施规范化栽培300平方米以上，每平方米补贴3元；林下新种植食用菌100亩以上，每亩补贴1000元。菌菇生产基础设施建设补贴。</t>
  </si>
  <si>
    <t>菌菇产量达到1000吨以上，使菌菇产业成为我县农民增收致富的新型产业。户均增收10000元，人均纯收入能增加2500元</t>
  </si>
  <si>
    <t>200户</t>
  </si>
  <si>
    <t>700人</t>
  </si>
  <si>
    <t>肉牛分割加工及饲草配送中心建设项目</t>
  </si>
  <si>
    <t>饲草配送中心建设项目及外调草料调运项目：新建厂房1953平米，购置玉米饼加工设备1套；肉牛分割加工中心建设项目：新建加工车间8000平米，购置肉牛分割加工设备1套。在区外调运优质草料，按每吨200元补贴运费。</t>
  </si>
  <si>
    <t>新建肉牛分割加工车间8000平米，年加工销售本县肉牛3000头以上，带动出售肉牛农户增收2000元/户以上，吸引农户肉牛定点屠宰，入场分割加工，减轻私屠滥宰而产生的环境压力，使受益农户满意度达到95%以上。县外调运草料，补贴调运费用，增加养殖收益。</t>
  </si>
  <si>
    <t>300户</t>
  </si>
  <si>
    <t>1150人</t>
  </si>
  <si>
    <t>壮大村集体经济项目</t>
  </si>
  <si>
    <t>每村100万元，其中中央资金70万元，自治区30万元</t>
  </si>
  <si>
    <t>于河村、菜子川村、马儿岔村、杨坡村、老庄村、姚套村、大庄村、红堡村。</t>
  </si>
  <si>
    <t>全县8个行政村发展壮大村集体经济项目，每村100万元，其中中央资金70万元，自治区30万元。</t>
  </si>
  <si>
    <t>项目利用中央及自治区乡村振兴衔接资金800万元，扶持8个村发展壮大村集体经济，力争年底村均实现收益5万元以上，进一步提升村集体经济组织经营能力和服务水平，推动全县村集体经济高质量发展。</t>
  </si>
  <si>
    <t>小麦、小杂粮、油料200元/亩；农户设施蔬菜500元/亩、露地蔬菜300元/亩；新型经营主体蔬菜200元/亩、西瓜100元/亩。肉兔：农户15元/只；企业3元/只；中蜂：400元/箱，每户不超过8000元；养蜂示范合作社2000元/户。农户和新型经营主体每吨补贴100元，补贴资金不超过2万元每户，育肥公牛（一带二），向县外出栏1头育肥公牛，从县外补栏2头200公斤以上断奶犊牛，补贴1000元。淘汰母牛（一带一），向县外出栏1头淘汰母牛，从县外补栏1头18月龄以上，体高达到1.5米，体重达到300公斤的后备母牛，补贴1000元。购进纯种秦川基础母牛150头，纯种和牛基础母牛50头，纯种安格斯基础母牛50头，按照5000元/头补贴，生产性能测定等设备补助资金71万元</t>
  </si>
  <si>
    <r>
      <rPr>
        <b/>
        <sz val="8"/>
        <rFont val="仿宋_GB2312"/>
        <charset val="134"/>
      </rPr>
      <t>一、冷凉蔬菜产业：</t>
    </r>
    <r>
      <rPr>
        <sz val="8"/>
        <rFont val="仿宋_GB2312"/>
        <charset val="134"/>
      </rPr>
      <t>1、蔬菜种植。全县种植冷凉蔬菜6.5万亩。补贴500-800元/亩。建设果蔬示范园区（基地）达到标准化生产，补贴200元/亩、西瓜、供港蔬菜补贴150元/亩；2.农户产业培育。2022年未发展特色产业（肉牛、冷凉蔬菜）的农户，在2023年新种植露地冷凉蔬菜2亩及以上或设施蔬菜1亩及以上，除享受相关政策外，每户奖励2000元（监测户每户奖励3000元）。3.优新品种和优新技术引进试验推广。建设蔬菜新品种、新技术示范展示区2个，补贴200万元。蔬菜示范园区，补贴6000元/亩。优新品种引进推广。农户和新型经营主体引进蔬菜优新品种（瓜类除外）以奖代补2.5万元。穴盘育苗技术，补贴0.05元/株。4.订单种植和销售带动。订单种植补贴200元/亩。销售带动给予以奖代补5万元/个，在此基础上每增加销售1吨，补贴50元/吨；5.冷藏保鲜设施建设。建设农产品冷藏保鲜设施（机械冷库、气调库）按照不超过设施总造价的40%给予补贴。冷藏保鲜车辆购置，按照购买价格30%给予补贴；</t>
    </r>
    <r>
      <rPr>
        <b/>
        <sz val="8"/>
        <rFont val="仿宋_GB2312"/>
        <charset val="134"/>
      </rPr>
      <t>二、马铃薯产业：</t>
    </r>
    <r>
      <rPr>
        <sz val="8"/>
        <rFont val="仿宋_GB2312"/>
        <charset val="134"/>
      </rPr>
      <t>1.原种繁育基地建设。向农户和新型经营主体免费发放马铃薯原原种4000粒/亩。2.一级种薯繁育基地建设。免费发放种薯120公斤/亩。3.一级种薯推广种植。补贴200元/亩；</t>
    </r>
    <r>
      <rPr>
        <b/>
        <sz val="8"/>
        <rFont val="仿宋_GB2312"/>
        <charset val="134"/>
      </rPr>
      <t>三、特色种养业。</t>
    </r>
    <r>
      <rPr>
        <sz val="8"/>
        <rFont val="仿宋_GB2312"/>
        <charset val="134"/>
      </rPr>
      <t>1.蜜蜂养殖。建设规模中蜂（林蜂）养殖场，对2023年新建的中蜂（林蜂）规模养殖场（养殖中蜂100箱以上，设施机具标准，水源洁净，卫生达标，经验收合格）补贴200元/箱。农户当年新增饲养蜜蜂5箱以上（含5箱），补贴400元/箱；农户补贴金额不得超过8000元/户。</t>
    </r>
    <r>
      <rPr>
        <b/>
        <sz val="8"/>
        <rFont val="仿宋_GB2312"/>
        <charset val="134"/>
      </rPr>
      <t>2.</t>
    </r>
    <r>
      <rPr>
        <sz val="8"/>
        <rFont val="仿宋_GB2312"/>
        <charset val="134"/>
      </rPr>
      <t>肉兔养殖。农户出栏补贴15元/只，企业补贴3元/只</t>
    </r>
    <r>
      <rPr>
        <b/>
        <sz val="8"/>
        <rFont val="仿宋_GB2312"/>
        <charset val="134"/>
      </rPr>
      <t>；3.</t>
    </r>
    <r>
      <rPr>
        <sz val="8"/>
        <rFont val="仿宋_GB2312"/>
        <charset val="134"/>
      </rPr>
      <t>生猪养殖。经验收合格猪舍补贴280元/平方米；农户新建暖棚猪舍补贴280元/平方米。农户及新型经营主体新购进二元母猪补贴1000元/头；</t>
    </r>
    <r>
      <rPr>
        <b/>
        <sz val="8"/>
        <rFont val="仿宋_GB2312"/>
        <charset val="134"/>
      </rPr>
      <t>四、农业品牌培育与产业融合发</t>
    </r>
    <r>
      <rPr>
        <sz val="8"/>
        <rFont val="仿宋_GB2312"/>
        <charset val="134"/>
      </rPr>
      <t>展：1.农业品牌培育及产品认证。争创国家名牌产品或驰名商标，以奖代补20万元/个；争创自治区名牌产品，以奖代补10万元/个；认证绿色食品，以奖代补5万元/个；认证有机农产品和地理标志农产品，以奖代补10万元/个；认证良好农业规范和名特优新农产品，以奖代补10万元/个；创建“隆德香醋”、牛肉等区域公用品牌，以奖代补20万元/个；2.农产品宣传推介。参加县级、市级、区级、区外及国家级农特产品推介展销、节会赛事等活动的经营主体，每家次以奖代补0.1万元、0.2万元、0.5万元、1万元。3.农产品外销窗口建设。经营主体在国内大中城市建立隆德特色农产品外销窗口，年销售我县农特产品金额200-300万元、300-500万元、500万元以上的，分别以奖代补20万元、30万元、50万元；在区内城市建立隆德特色农产品外销窗口，年销售我县特色农产品金额50-100万元、100以上的，分别以奖代补5万元、10万元；4.休闲农业提质扩容。休闲农业企业、园区和示范村当年新建或改造提升总投资达到100万元以上，带动农民务工10人以上的，依据工程结算审计结果进行验收，验收合格给予30万元的奖补资金。对获评“中国美丽休闲乡村”的行政村，以奖代补20万元/个。对获评三星级、四星级、五星级休闲农业与乡村旅游的企业（园区），分别以奖代补5万元、10万元、20万元。</t>
    </r>
    <r>
      <rPr>
        <b/>
        <sz val="8"/>
        <rFont val="仿宋_GB2312"/>
        <charset val="134"/>
      </rPr>
      <t>五、绿色生产能力建设。</t>
    </r>
    <r>
      <rPr>
        <sz val="8"/>
        <rFont val="仿宋_GB2312"/>
        <charset val="134"/>
      </rPr>
      <t>残膜回收利用。残膜回收补贴0.8元/公斤；残膜回收网点回收残膜以奖代补400元/吨，企业加工颗粒给予以奖代补800元/吨。</t>
    </r>
    <r>
      <rPr>
        <b/>
        <sz val="8"/>
        <rFont val="仿宋_GB2312"/>
        <charset val="134"/>
      </rPr>
      <t>六、发展壮大村集体经济项目。</t>
    </r>
    <r>
      <rPr>
        <sz val="8"/>
        <rFont val="仿宋_GB2312"/>
        <charset val="134"/>
      </rPr>
      <t>全县共发村集体经济项目8个，每个30万元。</t>
    </r>
    <r>
      <rPr>
        <b/>
        <sz val="8"/>
        <rFont val="仿宋_GB2312"/>
        <charset val="134"/>
      </rPr>
      <t>七</t>
    </r>
    <r>
      <rPr>
        <sz val="8"/>
        <rFont val="仿宋_GB2312"/>
        <charset val="134"/>
      </rPr>
      <t>、</t>
    </r>
    <r>
      <rPr>
        <b/>
        <sz val="8"/>
        <rFont val="仿宋_GB2312"/>
        <charset val="134"/>
      </rPr>
      <t>小型公益性基础设施建设</t>
    </r>
    <r>
      <rPr>
        <sz val="8"/>
        <rFont val="仿宋_GB2312"/>
        <charset val="134"/>
      </rPr>
      <t>，补齐设施农业基础设施短板，主要包括设施设施农业水电路等配套设施。本项目计划生产道路改造提升 13 条,新建连通路 1 条,共计 8.709 公里;混凝土道路加宽 4214.6m,新建混凝土支路 619.8m，新建排水渠 1.7 公里,10KV 供电线路 2 公里,变压器 2 套,太阳能路灯 4 盏,广告牌 2 个。农田土地平整 580610.6 m2(870.89 亩)。</t>
    </r>
    <r>
      <rPr>
        <b/>
        <sz val="8"/>
        <rFont val="仿宋_GB2312"/>
        <charset val="134"/>
      </rPr>
      <t>八、技能培训：</t>
    </r>
    <r>
      <rPr>
        <sz val="8"/>
        <rFont val="仿宋_GB2312"/>
        <charset val="134"/>
      </rPr>
      <t>农村实用人才技能培训300人次</t>
    </r>
    <r>
      <rPr>
        <b/>
        <sz val="8"/>
        <rFont val="仿宋_GB2312"/>
        <charset val="134"/>
      </rPr>
      <t>。</t>
    </r>
  </si>
  <si>
    <t xml:space="preserve">粮食作物面积稳定在26.5万亩，土地产出率提高、农作物长势良好、质量提升、农民增收，节本增效1100万元，残膜回收水平95%以上，农业资源环境明显改善，推进农业面源污染系统化、规模化步伐加快，农民满意度达到95%以上
中峰：2到3年时间力争饲养量达到3万箱，年产量340吨，实现产值320万元。
</t>
  </si>
  <si>
    <t>小麦1600户、小杂粮3800户、油料2000户，蔬菜6000户。残膜回收受益户数450户。肉兔：80户
中峰：1060户设施农业大拱棚户数100户
外调饲料补贴项目：2000户
肉牛补栏项目：300户
肉牛良种繁育：40户</t>
  </si>
  <si>
    <t>小麦5600人、小杂粮13000人、油料7000人，蔬菜20000人。残膜回收受益人数1340人肉兔：240人
中峰：4248人设施农业大拱棚人数300
外调饲料补贴项目：6500人
肉牛补栏项目：1100人
肉牛良种繁育：120人</t>
  </si>
  <si>
    <t>隆德县2023年中药材产业高质量发展项目</t>
  </si>
  <si>
    <t>基础设施建设新建中药材加工车间200平方米以上、晾晒场150平方米以上、贮藏库200平方米以上和改造提升标准化加工车间的，按照总投资额的20%给予补贴。对采购总价在5万元以下的，按照采购价50％给予补贴，对5-10万元的按照采购价40％给予补贴，对10万元以上的按照采购价30％给予补贴，每个新型经营主体年补贴金额最高不超过20万元；</t>
  </si>
  <si>
    <t>科技局</t>
  </si>
  <si>
    <t>采取“公司（合作社）+基地+农户”的模式，以育苗、移栽、撒播为主，建立大田中药材规范示范化种植基地、标准化育苗基地，面积1.5万亩；巩固提升六盘山药用植物园，完善野生中药材资源，野生资源修复5万亩；林药间作2万亩。基础设施建设新建中药材加工车间200平方米以上、晾晒场150平方米以上、贮藏库200平方米以上和改造提升标准化加工车间的，按照总投资额的20%给予补贴。对新购中药材种植、新型加工设备的给予一定比例补贴，对采购总价在5万元以下的，按照采购价50％给予补贴，对5-10万元的按照采购价40％给予补贴，对10万元以上的按照采购价30％给予补贴，每个新型经营主体年补贴金额最高不超过20万元；建设1个种质资源圃，主要是种质资源保护、优新品种引进筛选及示范展示、种子种苗繁育及生产体系建设；培育1个龙头企业（初加工聚集地），主要是中药材加工设备购置，中药产品开发，品牌建设；建设3个标准化示范基地，主要是标准化种植基地和特色品种繁育等。</t>
  </si>
  <si>
    <r>
      <rPr>
        <sz val="8"/>
        <rFont val="仿宋_GB2312"/>
        <charset val="134"/>
      </rPr>
      <t xml:space="preserve"> 1.建立标准化育苗示范基地5个面积0.22万亩，建立中药材规范化种植示范基地7个面积2.88万亩，建立林药间作基地7个面积2万亩，建立中药材野生抚育基地1个面积5万亩，全县中药材总面积达到28万亩以上。力争带动农户2000人以上，户均增收1万元以上。
   2.新建中药材加工车间、晾晒场、贮藏库和改造提升标准化加工车间等14000</t>
    </r>
    <r>
      <rPr>
        <sz val="8"/>
        <rFont val="方正书宋_GBK"/>
        <charset val="134"/>
      </rPr>
      <t>㎡</t>
    </r>
    <r>
      <rPr>
        <sz val="8"/>
        <rFont val="仿宋_GB2312"/>
        <charset val="134"/>
      </rPr>
      <t>以上；购机中药材种植、新型加工设备80余台件；开展趁鲜加工、产地初加工；通过SC认定2个；登记科技成果5项。力争新建中药材产地加工基地2家，年加工药材2万吨以上，实现销售额4亿元以上。</t>
    </r>
  </si>
  <si>
    <t>三、其他</t>
  </si>
  <si>
    <t>雨露计划</t>
  </si>
  <si>
    <t>其他</t>
  </si>
  <si>
    <t>春季每人补助1500元/学期，秋季每人补助2000元/学期</t>
  </si>
  <si>
    <t>2022.9-2023.6</t>
  </si>
  <si>
    <t>2022-2023学年度中高职学生雨露计划助学补助。</t>
  </si>
  <si>
    <t>做到应补尽补，使脱贫户、监测户家庭中念中职、高职的在校学生享受助学补助，有效解决了全县940户贫困家庭1068名学生上学难的问题，帮助贫困学生安心上学，完成学业，从而增强脱贫家庭新成长劳动力的技能水平和就业竞争力。</t>
  </si>
  <si>
    <t>公益性岗位</t>
  </si>
  <si>
    <t>治文军</t>
  </si>
  <si>
    <t>开发农村脱贫人口公益性岗位652个，用于乡村人居环境，乡村建设。</t>
  </si>
  <si>
    <t>通过购买公益性岗位，带动652名脱贫对象就业，增加652户脱贫户收入，解决了村级公共服务人员不足困难。</t>
  </si>
  <si>
    <t>实用技术培训项目</t>
  </si>
  <si>
    <t>对全县养殖户、种植户进行技术指导培训，提高种养殖技术水平。</t>
  </si>
  <si>
    <t>通过实用技术培训指导，全县500农户提高种、养殖户种养殖技术，农户种养殖收入增加。</t>
  </si>
  <si>
    <t>公益性岗位补助项目</t>
  </si>
  <si>
    <t>开发农村脱贫人口公益性岗位200个，用运乡村人居环境，和乡村建设。</t>
  </si>
  <si>
    <t>通过开发农村脱贫人口公益性岗位200个，提升乡村人居环境，和乡村建设，提高脱贫人口收入。</t>
  </si>
  <si>
    <t>隆德县2023年就业补助项目</t>
  </si>
  <si>
    <t>500元/人</t>
  </si>
  <si>
    <t>隆德县就业创业和人才服务中心</t>
  </si>
  <si>
    <t>2023年1月-12月</t>
  </si>
  <si>
    <t>张强</t>
  </si>
  <si>
    <t>计划完成6000名“三类人员”的外出就业补助，按每人500元外出就业补助标准进行补助</t>
  </si>
  <si>
    <t>对全县外出务工满6个月及以上的“三类人员”劳动力转移就业补助，通过奖补政策支持以提高脱贫户及监测户的收入</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</si>
</sst>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Red]\(0\)"/>
  </numFmts>
  <fonts count="48">
    <font>
      <sz val="12"/>
      <name val="宋体"/>
      <charset val="134"/>
    </font>
    <font>
      <sz val="11"/>
      <color theme="1"/>
      <name val="等线"/>
      <charset val="134"/>
    </font>
    <font>
      <sz val="8"/>
      <color theme="1"/>
      <name val="等线"/>
      <charset val="134"/>
    </font>
    <font>
      <sz val="8"/>
      <name val="仿宋_GB2312"/>
      <charset val="134"/>
    </font>
    <font>
      <b/>
      <sz val="8"/>
      <name val="仿宋_GB2312"/>
      <charset val="134"/>
    </font>
    <font>
      <sz val="8"/>
      <color theme="1"/>
      <name val="仿宋_GB2312"/>
      <charset val="134"/>
    </font>
    <font>
      <sz val="10"/>
      <color theme="1"/>
      <name val="等线"/>
      <charset val="134"/>
    </font>
    <font>
      <sz val="16"/>
      <name val="等线"/>
      <charset val="134"/>
    </font>
    <font>
      <sz val="6"/>
      <color theme="1"/>
      <name val="等线"/>
      <charset val="134"/>
    </font>
    <font>
      <sz val="10"/>
      <color theme="1"/>
      <name val="宋体"/>
      <charset val="134"/>
      <scheme val="minor"/>
    </font>
    <font>
      <sz val="16"/>
      <color indexed="8"/>
      <name val="黑体"/>
      <charset val="134"/>
    </font>
    <font>
      <b/>
      <sz val="10"/>
      <color indexed="8"/>
      <name val="宋体"/>
      <charset val="134"/>
    </font>
    <font>
      <b/>
      <sz val="12"/>
      <color indexed="8"/>
      <name val="宋体"/>
      <charset val="134"/>
    </font>
    <font>
      <sz val="12"/>
      <color indexed="8"/>
      <name val="宋体"/>
      <charset val="134"/>
      <scheme val="major"/>
    </font>
    <font>
      <sz val="6"/>
      <color indexed="8"/>
      <name val="宋体"/>
      <charset val="134"/>
      <scheme val="major"/>
    </font>
    <font>
      <sz val="8"/>
      <color indexed="8"/>
      <name val="仿宋_GB2312"/>
      <charset val="134"/>
    </font>
    <font>
      <b/>
      <sz val="8"/>
      <color indexed="8"/>
      <name val="仿宋_GB2312"/>
      <charset val="134"/>
    </font>
    <font>
      <sz val="8"/>
      <color theme="1"/>
      <name val="仿宋_GB2312"/>
      <charset val="0"/>
    </font>
    <font>
      <sz val="8"/>
      <name val="仿宋_GB2312"/>
      <charset val="0"/>
    </font>
    <font>
      <sz val="8"/>
      <color rgb="FF000000"/>
      <name val="仿宋_GB2312"/>
      <charset val="134"/>
    </font>
    <font>
      <sz val="8"/>
      <name val="仿宋_GB2312"/>
      <charset val="1"/>
    </font>
    <font>
      <sz val="12"/>
      <color rgb="FF000000"/>
      <name val="宋体"/>
      <charset val="134"/>
    </font>
    <font>
      <sz val="16"/>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9"/>
      <name val="宋体"/>
      <charset val="134"/>
    </font>
    <font>
      <sz val="8"/>
      <name val="方正书宋_GBK"/>
      <charset val="134"/>
    </font>
    <font>
      <vertAlign val="superscript"/>
      <sz val="8"/>
      <name val="仿宋_GB2312"/>
      <charset val="134"/>
    </font>
    <font>
      <sz val="8"/>
      <name val="Nimbus Roman No9 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1">
    <xf numFmtId="0" fontId="0" fillId="0" borderId="0">
      <alignment vertical="center"/>
    </xf>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2" borderId="3"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4" applyNumberFormat="0" applyFill="0" applyAlignment="0" applyProtection="0">
      <alignment vertical="center"/>
    </xf>
    <xf numFmtId="0" fontId="30" fillId="0" borderId="4" applyNumberFormat="0" applyFill="0" applyAlignment="0" applyProtection="0">
      <alignment vertical="center"/>
    </xf>
    <xf numFmtId="0" fontId="31" fillId="0" borderId="5" applyNumberFormat="0" applyFill="0" applyAlignment="0" applyProtection="0">
      <alignment vertical="center"/>
    </xf>
    <xf numFmtId="0" fontId="31" fillId="0" borderId="0" applyNumberFormat="0" applyFill="0" applyBorder="0" applyAlignment="0" applyProtection="0">
      <alignment vertical="center"/>
    </xf>
    <xf numFmtId="0" fontId="32" fillId="3" borderId="6" applyNumberFormat="0" applyAlignment="0" applyProtection="0">
      <alignment vertical="center"/>
    </xf>
    <xf numFmtId="0" fontId="33" fillId="4" borderId="7" applyNumberFormat="0" applyAlignment="0" applyProtection="0">
      <alignment vertical="center"/>
    </xf>
    <xf numFmtId="0" fontId="34" fillId="4" borderId="6" applyNumberFormat="0" applyAlignment="0" applyProtection="0">
      <alignment vertical="center"/>
    </xf>
    <xf numFmtId="0" fontId="35" fillId="5" borderId="8" applyNumberFormat="0" applyAlignment="0" applyProtection="0">
      <alignment vertical="center"/>
    </xf>
    <xf numFmtId="0" fontId="36" fillId="0" borderId="9" applyNumberFormat="0" applyFill="0" applyAlignment="0" applyProtection="0">
      <alignment vertical="center"/>
    </xf>
    <xf numFmtId="0" fontId="37" fillId="0" borderId="10" applyNumberFormat="0" applyFill="0" applyAlignment="0" applyProtection="0">
      <alignment vertical="center"/>
    </xf>
    <xf numFmtId="0" fontId="38" fillId="6" borderId="0" applyNumberFormat="0" applyBorder="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2"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1" fillId="32" borderId="0" applyNumberFormat="0" applyBorder="0" applyAlignment="0" applyProtection="0">
      <alignment vertical="center"/>
    </xf>
    <xf numFmtId="0" fontId="43" fillId="0" borderId="0">
      <alignment vertical="center"/>
    </xf>
    <xf numFmtId="0" fontId="43" fillId="0" borderId="0">
      <alignment vertical="center"/>
    </xf>
    <xf numFmtId="0" fontId="44" fillId="0" borderId="0">
      <alignment vertical="center"/>
    </xf>
    <xf numFmtId="0" fontId="0" fillId="0" borderId="0"/>
    <xf numFmtId="0" fontId="23" fillId="0" borderId="0">
      <alignment vertical="center"/>
    </xf>
    <xf numFmtId="0" fontId="43" fillId="0" borderId="0" applyProtection="0">
      <alignment vertical="center"/>
    </xf>
    <xf numFmtId="0" fontId="23" fillId="0" borderId="0">
      <alignment vertical="center"/>
    </xf>
    <xf numFmtId="0" fontId="23" fillId="0" borderId="0">
      <alignment vertical="center"/>
    </xf>
    <xf numFmtId="0" fontId="43" fillId="0" borderId="0"/>
    <xf numFmtId="0" fontId="0" fillId="0" borderId="0">
      <alignment vertical="center"/>
    </xf>
    <xf numFmtId="0" fontId="43" fillId="0" borderId="0" applyProtection="0">
      <alignment vertical="center"/>
    </xf>
    <xf numFmtId="0" fontId="0" fillId="0" borderId="0">
      <alignment vertical="center"/>
    </xf>
    <xf numFmtId="0" fontId="43" fillId="0" borderId="0" applyProtection="0">
      <alignment vertical="center"/>
    </xf>
    <xf numFmtId="0" fontId="23" fillId="0" borderId="0">
      <alignment vertical="center"/>
    </xf>
    <xf numFmtId="0" fontId="0" fillId="0" borderId="0" applyProtection="0">
      <alignment vertical="center"/>
    </xf>
    <xf numFmtId="0" fontId="0" fillId="0" borderId="0">
      <alignment vertical="center"/>
    </xf>
    <xf numFmtId="0" fontId="43" fillId="0" borderId="0">
      <alignment vertical="center"/>
    </xf>
    <xf numFmtId="0" fontId="23" fillId="0" borderId="0">
      <alignment vertical="center"/>
    </xf>
    <xf numFmtId="0" fontId="43" fillId="0" borderId="0" applyProtection="0">
      <alignment vertical="center"/>
    </xf>
    <xf numFmtId="0" fontId="23" fillId="0" borderId="0">
      <alignment vertical="center"/>
    </xf>
    <xf numFmtId="0" fontId="0" fillId="0" borderId="0"/>
    <xf numFmtId="0" fontId="0" fillId="0" borderId="0">
      <alignment vertical="center"/>
    </xf>
  </cellStyleXfs>
  <cellXfs count="74">
    <xf numFmtId="0" fontId="0" fillId="0" borderId="0" xfId="0">
      <alignment vertical="center"/>
    </xf>
    <xf numFmtId="0" fontId="1" fillId="0" borderId="0" xfId="0" applyFont="1" applyFill="1" applyAlignment="1"/>
    <xf numFmtId="0" fontId="1" fillId="0" borderId="0" xfId="0" applyFont="1" applyFill="1" applyBorder="1" applyAlignment="1"/>
    <xf numFmtId="0" fontId="2" fillId="0" borderId="0" xfId="0" applyFont="1" applyFill="1" applyAlignment="1">
      <alignment wrapText="1"/>
    </xf>
    <xf numFmtId="0" fontId="2" fillId="0" borderId="0" xfId="0" applyFont="1" applyFill="1" applyAlignment="1"/>
    <xf numFmtId="0" fontId="3" fillId="0" borderId="0" xfId="0" applyFont="1" applyFill="1" applyAlignment="1">
      <alignment wrapText="1"/>
    </xf>
    <xf numFmtId="0" fontId="4" fillId="0" borderId="0" xfId="0" applyFont="1" applyFill="1" applyAlignment="1">
      <alignment wrapText="1"/>
    </xf>
    <xf numFmtId="0" fontId="3" fillId="0" borderId="0" xfId="0" applyFont="1" applyFill="1">
      <alignment vertical="center"/>
    </xf>
    <xf numFmtId="0" fontId="5" fillId="0" borderId="0" xfId="0" applyFont="1" applyFill="1" applyAlignment="1"/>
    <xf numFmtId="0" fontId="6" fillId="0" borderId="0" xfId="0" applyFont="1" applyFill="1" applyAlignment="1">
      <alignment horizontal="center" vertical="center"/>
    </xf>
    <xf numFmtId="0" fontId="1" fillId="0" borderId="0" xfId="0" applyFont="1" applyFill="1" applyAlignment="1">
      <alignment horizontal="left"/>
    </xf>
    <xf numFmtId="0" fontId="7" fillId="0" borderId="0" xfId="0" applyFont="1" applyFill="1" applyAlignment="1">
      <alignment horizontal="center"/>
    </xf>
    <xf numFmtId="0" fontId="1" fillId="0" borderId="0" xfId="0" applyFont="1" applyFill="1" applyAlignment="1">
      <alignment horizontal="center"/>
    </xf>
    <xf numFmtId="0" fontId="8" fillId="0" borderId="0" xfId="0" applyFont="1" applyFill="1" applyAlignment="1">
      <alignment horizontal="left"/>
    </xf>
    <xf numFmtId="0" fontId="9" fillId="0" borderId="0" xfId="0" applyFont="1" applyFill="1" applyAlignment="1">
      <alignment horizontal="center" vertical="center"/>
    </xf>
    <xf numFmtId="0" fontId="9" fillId="0" borderId="0" xfId="0" applyFont="1" applyFill="1" applyAlignment="1">
      <alignment horizontal="left"/>
    </xf>
    <xf numFmtId="0" fontId="10" fillId="0" borderId="0" xfId="0" applyFont="1" applyFill="1" applyAlignment="1">
      <alignment horizontal="center" vertical="center"/>
    </xf>
    <xf numFmtId="0" fontId="11"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59" applyNumberFormat="1" applyFont="1" applyFill="1" applyAlignment="1">
      <alignment horizontal="left" vertical="center" wrapText="1"/>
    </xf>
    <xf numFmtId="0" fontId="13" fillId="0" borderId="0" xfId="59" applyNumberFormat="1" applyFont="1" applyFill="1" applyAlignment="1" applyProtection="1">
      <alignment horizontal="center" vertical="center" wrapText="1"/>
      <protection locked="0"/>
    </xf>
    <xf numFmtId="0" fontId="14" fillId="0" borderId="0" xfId="59" applyNumberFormat="1" applyFont="1" applyFill="1" applyAlignment="1" applyProtection="1">
      <alignment horizontal="left" vertical="center" wrapText="1"/>
      <protection locked="0"/>
    </xf>
    <xf numFmtId="0" fontId="1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63" applyNumberFormat="1" applyFont="1" applyFill="1" applyBorder="1" applyAlignment="1">
      <alignment horizontal="center" vertical="center" wrapText="1"/>
    </xf>
    <xf numFmtId="0" fontId="3" fillId="0" borderId="1" xfId="65"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vertical="center"/>
    </xf>
    <xf numFmtId="0" fontId="3" fillId="0" borderId="1" xfId="63" applyNumberFormat="1" applyFont="1" applyFill="1" applyBorder="1" applyAlignment="1">
      <alignment horizontal="left" vertical="center" wrapText="1"/>
    </xf>
    <xf numFmtId="0" fontId="17" fillId="0" borderId="1" xfId="0" applyFont="1" applyFill="1" applyBorder="1" applyAlignment="1">
      <alignment horizontal="center" vertical="center" wrapText="1"/>
    </xf>
    <xf numFmtId="0" fontId="4" fillId="0" borderId="1" xfId="63" applyNumberFormat="1" applyFont="1" applyFill="1" applyBorder="1" applyAlignment="1">
      <alignment horizontal="center" vertical="center" wrapText="1"/>
    </xf>
    <xf numFmtId="0" fontId="3" fillId="0" borderId="1" xfId="54"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5" fillId="0" borderId="1" xfId="54"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19" fillId="0" borderId="1" xfId="57" applyNumberFormat="1" applyFont="1" applyFill="1" applyBorder="1" applyAlignment="1">
      <alignment horizontal="left" vertical="center" wrapText="1"/>
    </xf>
    <xf numFmtId="0" fontId="5" fillId="0" borderId="1" xfId="0" applyFont="1" applyFill="1" applyBorder="1" applyAlignment="1">
      <alignment horizontal="justify" vertical="center"/>
    </xf>
    <xf numFmtId="0" fontId="3" fillId="0" borderId="1" xfId="64" applyFont="1" applyFill="1" applyBorder="1" applyAlignment="1">
      <alignment horizontal="center" vertical="center" wrapText="1"/>
    </xf>
    <xf numFmtId="0" fontId="3" fillId="0" borderId="1" xfId="0" applyFont="1" applyFill="1" applyBorder="1" applyAlignment="1">
      <alignment horizontal="center" vertical="center"/>
    </xf>
    <xf numFmtId="0" fontId="5" fillId="0" borderId="1" xfId="63" applyNumberFormat="1" applyFont="1" applyFill="1" applyBorder="1" applyAlignment="1">
      <alignment horizontal="center" vertical="center" wrapText="1"/>
    </xf>
    <xf numFmtId="0" fontId="3" fillId="0" borderId="1" xfId="0" applyNumberFormat="1" applyFont="1" applyFill="1" applyBorder="1" applyAlignment="1">
      <alignment horizontal="left" vertical="top" wrapText="1"/>
    </xf>
    <xf numFmtId="0" fontId="20" fillId="0" borderId="1" xfId="0" applyFont="1" applyFill="1" applyBorder="1" applyAlignment="1">
      <alignment horizontal="center" vertical="center" wrapText="1"/>
    </xf>
    <xf numFmtId="0" fontId="13" fillId="0" borderId="0" xfId="59" applyNumberFormat="1" applyFont="1" applyFill="1" applyAlignment="1" applyProtection="1">
      <alignment horizontal="left" vertical="center" wrapText="1"/>
      <protection locked="0"/>
    </xf>
    <xf numFmtId="0" fontId="21" fillId="0" borderId="0" xfId="59" applyNumberFormat="1" applyFont="1" applyFill="1" applyAlignment="1" applyProtection="1">
      <alignment horizontal="center" vertical="center" wrapText="1"/>
      <protection locked="0"/>
    </xf>
    <xf numFmtId="0" fontId="15" fillId="0" borderId="1" xfId="57" applyFont="1" applyFill="1" applyBorder="1" applyAlignment="1">
      <alignment horizontal="center" vertical="center" wrapText="1"/>
    </xf>
    <xf numFmtId="0" fontId="3" fillId="0" borderId="1" xfId="70" applyFont="1" applyFill="1" applyBorder="1" applyAlignment="1">
      <alignment horizontal="center" vertical="center" wrapText="1"/>
    </xf>
    <xf numFmtId="0" fontId="19"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5" fillId="0" borderId="1" xfId="0" applyFont="1" applyFill="1" applyBorder="1" applyAlignment="1">
      <alignment horizontal="justify" vertical="center" indent="1"/>
    </xf>
    <xf numFmtId="177" fontId="5" fillId="0" borderId="1" xfId="69"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3" fillId="0" borderId="1" xfId="57" applyNumberFormat="1" applyFont="1" applyFill="1" applyBorder="1" applyAlignment="1">
      <alignment horizontal="left" vertical="center" wrapText="1"/>
    </xf>
    <xf numFmtId="0" fontId="3" fillId="0" borderId="1" xfId="65" applyNumberFormat="1" applyFont="1" applyFill="1" applyBorder="1" applyAlignment="1" applyProtection="1">
      <alignment horizontal="left" vertical="center" wrapText="1"/>
    </xf>
    <xf numFmtId="0" fontId="5" fillId="0" borderId="1" xfId="0"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5"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22" fillId="0" borderId="0" xfId="0" applyFont="1" applyAlignment="1">
      <alignment horizontal="justify" vertical="center"/>
    </xf>
    <xf numFmtId="0" fontId="3" fillId="0" borderId="2" xfId="70" applyFont="1" applyFill="1" applyBorder="1" applyAlignment="1">
      <alignment horizontal="center" vertical="center" wrapText="1"/>
    </xf>
    <xf numFmtId="0" fontId="4" fillId="0" borderId="1" xfId="0" applyFont="1" applyFill="1" applyBorder="1" applyAlignment="1">
      <alignment horizontal="left" vertical="top" wrapText="1"/>
    </xf>
    <xf numFmtId="0" fontId="19" fillId="0" borderId="1" xfId="54" applyNumberFormat="1" applyFont="1" applyFill="1" applyBorder="1" applyAlignment="1">
      <alignment horizontal="center" vertical="center" wrapText="1"/>
    </xf>
    <xf numFmtId="0" fontId="3" fillId="0" borderId="1" xfId="0" applyFont="1" applyFill="1" applyBorder="1" applyAlignment="1">
      <alignment horizontal="center" vertical="top" wrapText="1"/>
    </xf>
    <xf numFmtId="0" fontId="3" fillId="0" borderId="1" xfId="0" applyFont="1" applyFill="1" applyBorder="1" applyAlignment="1">
      <alignment vertical="center" wrapText="1"/>
    </xf>
    <xf numFmtId="0" fontId="4" fillId="0" borderId="1" xfId="0" applyNumberFormat="1" applyFont="1" applyFill="1" applyBorder="1" applyAlignment="1">
      <alignment horizontal="left" vertical="top" wrapText="1"/>
    </xf>
    <xf numFmtId="0" fontId="20" fillId="0" borderId="1" xfId="0" applyFont="1" applyFill="1" applyBorder="1" applyAlignment="1">
      <alignment horizontal="left" vertical="center" wrapText="1"/>
    </xf>
  </cellXfs>
  <cellStyles count="7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_融合表_3" xfId="49"/>
    <cellStyle name="常规 2 2_融合表" xfId="50"/>
    <cellStyle name="常规_Sheet1_Sheet4" xfId="51"/>
    <cellStyle name="常规_Sheet1" xfId="52"/>
    <cellStyle name="常规 2 16" xfId="53"/>
    <cellStyle name="常规_大武口区2020年第三批新增一般债券项目资金拟分配表" xfId="54"/>
    <cellStyle name="常规 2 15" xfId="55"/>
    <cellStyle name="常规 2 7" xfId="56"/>
    <cellStyle name="常规 2" xfId="57"/>
    <cellStyle name="常规 4" xfId="58"/>
    <cellStyle name="常规 2_2-1统计表_1" xfId="59"/>
    <cellStyle name="常规 6" xfId="60"/>
    <cellStyle name="常规 2 2 2" xfId="61"/>
    <cellStyle name="常规 2 3" xfId="62"/>
    <cellStyle name="常规_2013年专项指标_第二批_1" xfId="63"/>
    <cellStyle name="常规 7" xfId="64"/>
    <cellStyle name="常规 2 2" xfId="65"/>
    <cellStyle name="常规 3" xfId="66"/>
    <cellStyle name="常规 2 12" xfId="67"/>
    <cellStyle name="常规 118 2" xfId="68"/>
    <cellStyle name="常规_县级_3" xfId="69"/>
    <cellStyle name="常规_2016.11.15" xfId="70"/>
  </cellStyles>
  <dxfs count="1">
    <dxf>
      <font>
        <color rgb="FF9C0006"/>
      </font>
      <fill>
        <patternFill patternType="solid">
          <bgColor rgb="FFFFC7CE"/>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2"/>
  <sheetViews>
    <sheetView tabSelected="1" topLeftCell="A53" workbookViewId="0">
      <selection activeCell="L53" sqref="L53"/>
    </sheetView>
  </sheetViews>
  <sheetFormatPr defaultColWidth="8" defaultRowHeight="20.25"/>
  <cols>
    <col min="1" max="1" width="3.825" style="9" customWidth="1"/>
    <col min="2" max="2" width="4.86666666666667" style="10" customWidth="1"/>
    <col min="3" max="3" width="5.73333333333333" style="1" customWidth="1"/>
    <col min="4" max="4" width="5.45833333333333" style="1" customWidth="1"/>
    <col min="5" max="5" width="5.725" style="11" customWidth="1"/>
    <col min="6" max="6" width="13.6583333333333" style="1" customWidth="1"/>
    <col min="7" max="7" width="4.58333333333333" style="12" customWidth="1"/>
    <col min="8" max="8" width="5.425" style="13" customWidth="1"/>
    <col min="9" max="9" width="6.425" style="1" customWidth="1"/>
    <col min="10" max="10" width="4.94166666666667" style="1" customWidth="1"/>
    <col min="11" max="11" width="32.0416666666667" style="10" customWidth="1"/>
    <col min="12" max="12" width="23.55" style="1" customWidth="1"/>
    <col min="13" max="14" width="7.04166666666667" style="1" customWidth="1"/>
    <col min="15" max="15" width="3.46666666666667" style="1" customWidth="1"/>
    <col min="16" max="16384" width="8" style="1"/>
  </cols>
  <sheetData>
    <row r="1" s="1" customFormat="1" ht="14.25" customHeight="1" spans="1:11">
      <c r="A1" s="14" t="s">
        <v>0</v>
      </c>
      <c r="B1" s="15"/>
      <c r="E1" s="11" t="s">
        <v>1</v>
      </c>
      <c r="G1" s="12"/>
      <c r="H1" s="13"/>
      <c r="K1" s="10"/>
    </row>
    <row r="2" s="1" customFormat="1" ht="22.5" customHeight="1" spans="1:15">
      <c r="A2" s="16" t="s">
        <v>2</v>
      </c>
      <c r="B2" s="16"/>
      <c r="C2" s="16"/>
      <c r="D2" s="16"/>
      <c r="E2" s="16"/>
      <c r="F2" s="16"/>
      <c r="G2" s="16"/>
      <c r="H2" s="16"/>
      <c r="I2" s="16"/>
      <c r="J2" s="16"/>
      <c r="K2" s="16"/>
      <c r="L2" s="16"/>
      <c r="M2" s="16"/>
      <c r="N2" s="16"/>
      <c r="O2" s="16"/>
    </row>
    <row r="3" s="2" customFormat="1" ht="15.95" customHeight="1" spans="1:15">
      <c r="A3" s="17" t="s">
        <v>3</v>
      </c>
      <c r="B3" s="18"/>
      <c r="C3" s="18"/>
      <c r="D3" s="18"/>
      <c r="E3" s="18"/>
      <c r="F3" s="19" t="s">
        <v>4</v>
      </c>
      <c r="G3" s="20"/>
      <c r="H3" s="21"/>
      <c r="I3" s="49"/>
      <c r="J3" s="49"/>
      <c r="K3" s="19"/>
      <c r="L3" s="49"/>
      <c r="M3" s="50" t="s">
        <v>5</v>
      </c>
      <c r="N3" s="50"/>
      <c r="O3" s="50"/>
    </row>
    <row r="4" s="3" customFormat="1" ht="15" customHeight="1" spans="1:15">
      <c r="A4" s="22" t="s">
        <v>6</v>
      </c>
      <c r="B4" s="22" t="s">
        <v>7</v>
      </c>
      <c r="C4" s="22" t="s">
        <v>8</v>
      </c>
      <c r="D4" s="22" t="s">
        <v>9</v>
      </c>
      <c r="E4" s="23" t="s">
        <v>10</v>
      </c>
      <c r="F4" s="22" t="s">
        <v>11</v>
      </c>
      <c r="G4" s="22" t="s">
        <v>12</v>
      </c>
      <c r="H4" s="22" t="s">
        <v>13</v>
      </c>
      <c r="I4" s="22" t="s">
        <v>14</v>
      </c>
      <c r="J4" s="22" t="s">
        <v>15</v>
      </c>
      <c r="K4" s="22" t="s">
        <v>16</v>
      </c>
      <c r="L4" s="22" t="s">
        <v>17</v>
      </c>
      <c r="M4" s="22" t="s">
        <v>18</v>
      </c>
      <c r="N4" s="22"/>
      <c r="O4" s="22" t="s">
        <v>19</v>
      </c>
    </row>
    <row r="5" s="3" customFormat="1" ht="14" customHeight="1" spans="1:15">
      <c r="A5" s="22"/>
      <c r="B5" s="22"/>
      <c r="C5" s="22"/>
      <c r="D5" s="22"/>
      <c r="E5" s="23"/>
      <c r="F5" s="22"/>
      <c r="G5" s="22"/>
      <c r="H5" s="22"/>
      <c r="I5" s="22"/>
      <c r="J5" s="22"/>
      <c r="K5" s="22"/>
      <c r="L5" s="22"/>
      <c r="M5" s="22" t="s">
        <v>20</v>
      </c>
      <c r="N5" s="22" t="s">
        <v>21</v>
      </c>
      <c r="O5" s="22"/>
    </row>
    <row r="6" s="4" customFormat="1" ht="31" customHeight="1" spans="1:15">
      <c r="A6" s="24" t="s">
        <v>22</v>
      </c>
      <c r="B6" s="24"/>
      <c r="C6" s="24"/>
      <c r="D6" s="24"/>
      <c r="E6" s="25">
        <f>SUM(E7,E45,E55)</f>
        <v>32938</v>
      </c>
      <c r="F6" s="26"/>
      <c r="G6" s="26"/>
      <c r="H6" s="26"/>
      <c r="I6" s="26"/>
      <c r="J6" s="26"/>
      <c r="K6" s="26"/>
      <c r="L6" s="26"/>
      <c r="M6" s="23"/>
      <c r="N6" s="23"/>
      <c r="O6" s="26"/>
    </row>
    <row r="7" s="4" customFormat="1" ht="25" customHeight="1" spans="1:15">
      <c r="A7" s="27" t="s">
        <v>23</v>
      </c>
      <c r="B7" s="27"/>
      <c r="C7" s="27"/>
      <c r="D7" s="27"/>
      <c r="E7" s="23">
        <f>SUM(E8:E44)</f>
        <v>11260</v>
      </c>
      <c r="F7" s="26"/>
      <c r="G7" s="26"/>
      <c r="H7" s="26"/>
      <c r="I7" s="26"/>
      <c r="J7" s="26"/>
      <c r="K7" s="26"/>
      <c r="L7" s="26"/>
      <c r="M7" s="23"/>
      <c r="N7" s="23"/>
      <c r="O7" s="26"/>
    </row>
    <row r="8" s="5" customFormat="1" ht="87" customHeight="1" spans="1:15">
      <c r="A8" s="23">
        <v>1</v>
      </c>
      <c r="B8" s="28" t="s">
        <v>24</v>
      </c>
      <c r="C8" s="29" t="s">
        <v>25</v>
      </c>
      <c r="D8" s="30" t="s">
        <v>26</v>
      </c>
      <c r="E8" s="31">
        <v>524</v>
      </c>
      <c r="F8" s="23"/>
      <c r="G8" s="28" t="s">
        <v>27</v>
      </c>
      <c r="H8" s="29" t="s">
        <v>28</v>
      </c>
      <c r="I8" s="28" t="s">
        <v>29</v>
      </c>
      <c r="J8" s="28" t="s">
        <v>30</v>
      </c>
      <c r="K8" s="23" t="s">
        <v>31</v>
      </c>
      <c r="L8" s="30" t="s">
        <v>32</v>
      </c>
      <c r="M8" s="51">
        <v>2683</v>
      </c>
      <c r="N8" s="51">
        <v>10011</v>
      </c>
      <c r="O8" s="23"/>
    </row>
    <row r="9" s="5" customFormat="1" ht="79" customHeight="1" spans="1:15">
      <c r="A9" s="23">
        <v>2</v>
      </c>
      <c r="B9" s="29" t="s">
        <v>33</v>
      </c>
      <c r="C9" s="29" t="s">
        <v>25</v>
      </c>
      <c r="D9" s="30" t="s">
        <v>26</v>
      </c>
      <c r="E9" s="31">
        <v>230</v>
      </c>
      <c r="F9" s="32"/>
      <c r="G9" s="23" t="s">
        <v>34</v>
      </c>
      <c r="H9" s="30" t="s">
        <v>35</v>
      </c>
      <c r="I9" s="28" t="s">
        <v>36</v>
      </c>
      <c r="J9" s="28" t="s">
        <v>37</v>
      </c>
      <c r="K9" s="23" t="s">
        <v>38</v>
      </c>
      <c r="L9" s="30" t="s">
        <v>39</v>
      </c>
      <c r="M9" s="52">
        <v>2004</v>
      </c>
      <c r="N9" s="52">
        <v>7033</v>
      </c>
      <c r="O9" s="23"/>
    </row>
    <row r="10" s="5" customFormat="1" ht="169" customHeight="1" spans="1:15">
      <c r="A10" s="23">
        <v>3</v>
      </c>
      <c r="B10" s="33" t="s">
        <v>40</v>
      </c>
      <c r="C10" s="29" t="s">
        <v>25</v>
      </c>
      <c r="D10" s="30" t="s">
        <v>26</v>
      </c>
      <c r="E10" s="31">
        <v>150</v>
      </c>
      <c r="F10" s="34"/>
      <c r="G10" s="34" t="s">
        <v>41</v>
      </c>
      <c r="H10" s="29" t="s">
        <v>42</v>
      </c>
      <c r="I10" s="23" t="s">
        <v>43</v>
      </c>
      <c r="J10" s="23" t="s">
        <v>44</v>
      </c>
      <c r="K10" s="23" t="s">
        <v>45</v>
      </c>
      <c r="L10" s="33" t="s">
        <v>46</v>
      </c>
      <c r="M10" s="52">
        <v>557</v>
      </c>
      <c r="N10" s="52">
        <v>1290</v>
      </c>
      <c r="O10" s="23"/>
    </row>
    <row r="11" s="5" customFormat="1" ht="107" customHeight="1" spans="1:15">
      <c r="A11" s="23">
        <v>4</v>
      </c>
      <c r="B11" s="33" t="s">
        <v>47</v>
      </c>
      <c r="C11" s="29" t="s">
        <v>25</v>
      </c>
      <c r="D11" s="30" t="s">
        <v>26</v>
      </c>
      <c r="E11" s="31">
        <v>450</v>
      </c>
      <c r="F11" s="34"/>
      <c r="G11" s="34" t="s">
        <v>41</v>
      </c>
      <c r="H11" s="29" t="s">
        <v>48</v>
      </c>
      <c r="I11" s="23" t="s">
        <v>49</v>
      </c>
      <c r="J11" s="23" t="s">
        <v>44</v>
      </c>
      <c r="K11" s="23" t="s">
        <v>50</v>
      </c>
      <c r="L11" s="29" t="s">
        <v>51</v>
      </c>
      <c r="M11" s="52">
        <v>1320</v>
      </c>
      <c r="N11" s="52">
        <v>5280</v>
      </c>
      <c r="O11" s="23"/>
    </row>
    <row r="12" s="5" customFormat="1" ht="168" customHeight="1" spans="1:15">
      <c r="A12" s="23">
        <v>5</v>
      </c>
      <c r="B12" s="33" t="s">
        <v>52</v>
      </c>
      <c r="C12" s="29" t="s">
        <v>25</v>
      </c>
      <c r="D12" s="30" t="s">
        <v>26</v>
      </c>
      <c r="E12" s="31">
        <v>450</v>
      </c>
      <c r="F12" s="34"/>
      <c r="G12" s="34" t="s">
        <v>41</v>
      </c>
      <c r="H12" s="29" t="s">
        <v>53</v>
      </c>
      <c r="I12" s="23" t="s">
        <v>43</v>
      </c>
      <c r="J12" s="23" t="s">
        <v>44</v>
      </c>
      <c r="K12" s="23" t="s">
        <v>54</v>
      </c>
      <c r="L12" s="29" t="s">
        <v>55</v>
      </c>
      <c r="M12" s="52">
        <v>280</v>
      </c>
      <c r="N12" s="52">
        <v>1100</v>
      </c>
      <c r="O12" s="23"/>
    </row>
    <row r="13" s="5" customFormat="1" ht="99" customHeight="1" spans="1:15">
      <c r="A13" s="23">
        <v>6</v>
      </c>
      <c r="B13" s="33" t="s">
        <v>56</v>
      </c>
      <c r="C13" s="33" t="s">
        <v>25</v>
      </c>
      <c r="D13" s="33" t="s">
        <v>26</v>
      </c>
      <c r="E13" s="31">
        <v>350</v>
      </c>
      <c r="F13" s="33"/>
      <c r="G13" s="33" t="s">
        <v>57</v>
      </c>
      <c r="H13" s="33" t="s">
        <v>58</v>
      </c>
      <c r="I13" s="33" t="s">
        <v>59</v>
      </c>
      <c r="J13" s="28" t="s">
        <v>60</v>
      </c>
      <c r="K13" s="33" t="s">
        <v>61</v>
      </c>
      <c r="L13" s="33" t="s">
        <v>62</v>
      </c>
      <c r="M13" s="33">
        <v>1325</v>
      </c>
      <c r="N13" s="33">
        <v>5210</v>
      </c>
      <c r="O13" s="23"/>
    </row>
    <row r="14" s="5" customFormat="1" ht="113" customHeight="1" spans="1:15">
      <c r="A14" s="23">
        <v>7</v>
      </c>
      <c r="B14" s="33" t="s">
        <v>63</v>
      </c>
      <c r="C14" s="29" t="s">
        <v>25</v>
      </c>
      <c r="D14" s="30" t="s">
        <v>26</v>
      </c>
      <c r="E14" s="31">
        <v>450</v>
      </c>
      <c r="F14" s="32"/>
      <c r="G14" s="23" t="s">
        <v>34</v>
      </c>
      <c r="H14" s="29" t="s">
        <v>64</v>
      </c>
      <c r="I14" s="23" t="s">
        <v>65</v>
      </c>
      <c r="J14" s="28" t="s">
        <v>37</v>
      </c>
      <c r="K14" s="33" t="s">
        <v>66</v>
      </c>
      <c r="L14" s="23" t="s">
        <v>67</v>
      </c>
      <c r="M14" s="33">
        <v>2467</v>
      </c>
      <c r="N14" s="33">
        <v>8634</v>
      </c>
      <c r="O14" s="23"/>
    </row>
    <row r="15" s="5" customFormat="1" ht="124" customHeight="1" spans="1:15">
      <c r="A15" s="23">
        <v>8</v>
      </c>
      <c r="B15" s="33" t="s">
        <v>68</v>
      </c>
      <c r="C15" s="29" t="s">
        <v>25</v>
      </c>
      <c r="D15" s="30" t="s">
        <v>26</v>
      </c>
      <c r="E15" s="31">
        <v>380</v>
      </c>
      <c r="F15" s="32"/>
      <c r="G15" s="23" t="s">
        <v>69</v>
      </c>
      <c r="H15" s="23" t="s">
        <v>70</v>
      </c>
      <c r="I15" s="53" t="s">
        <v>71</v>
      </c>
      <c r="J15" s="28" t="s">
        <v>72</v>
      </c>
      <c r="K15" s="23" t="s">
        <v>73</v>
      </c>
      <c r="L15" s="23" t="s">
        <v>74</v>
      </c>
      <c r="M15" s="33">
        <v>110</v>
      </c>
      <c r="N15" s="33">
        <v>110</v>
      </c>
      <c r="O15" s="23"/>
    </row>
    <row r="16" s="5" customFormat="1" ht="85" customHeight="1" spans="1:15">
      <c r="A16" s="23">
        <v>9</v>
      </c>
      <c r="B16" s="33" t="s">
        <v>75</v>
      </c>
      <c r="C16" s="29" t="s">
        <v>25</v>
      </c>
      <c r="D16" s="30" t="s">
        <v>26</v>
      </c>
      <c r="E16" s="31">
        <v>305</v>
      </c>
      <c r="F16" s="32"/>
      <c r="G16" s="23" t="s">
        <v>42</v>
      </c>
      <c r="H16" s="23" t="s">
        <v>76</v>
      </c>
      <c r="I16" s="28" t="s">
        <v>77</v>
      </c>
      <c r="J16" s="28" t="s">
        <v>78</v>
      </c>
      <c r="K16" s="23" t="s">
        <v>79</v>
      </c>
      <c r="L16" s="23" t="s">
        <v>80</v>
      </c>
      <c r="M16" s="33">
        <v>120</v>
      </c>
      <c r="N16" s="33">
        <v>440</v>
      </c>
      <c r="O16" s="23"/>
    </row>
    <row r="17" s="5" customFormat="1" ht="68" customHeight="1" spans="1:15">
      <c r="A17" s="23">
        <v>10</v>
      </c>
      <c r="B17" s="33" t="s">
        <v>81</v>
      </c>
      <c r="C17" s="29" t="s">
        <v>25</v>
      </c>
      <c r="D17" s="30" t="s">
        <v>26</v>
      </c>
      <c r="E17" s="31">
        <v>310</v>
      </c>
      <c r="F17" s="32"/>
      <c r="G17" s="23" t="s">
        <v>82</v>
      </c>
      <c r="H17" s="31" t="s">
        <v>82</v>
      </c>
      <c r="I17" s="28" t="s">
        <v>65</v>
      </c>
      <c r="J17" s="28" t="s">
        <v>83</v>
      </c>
      <c r="K17" s="23" t="s">
        <v>84</v>
      </c>
      <c r="L17" s="28" t="s">
        <v>85</v>
      </c>
      <c r="M17" s="52">
        <v>2489</v>
      </c>
      <c r="N17" s="52">
        <v>8978</v>
      </c>
      <c r="O17" s="23"/>
    </row>
    <row r="18" s="6" customFormat="1" ht="126" customHeight="1" spans="1:15">
      <c r="A18" s="23">
        <v>11</v>
      </c>
      <c r="B18" s="33" t="s">
        <v>86</v>
      </c>
      <c r="C18" s="29" t="s">
        <v>25</v>
      </c>
      <c r="D18" s="30" t="s">
        <v>26</v>
      </c>
      <c r="E18" s="31">
        <v>305</v>
      </c>
      <c r="F18" s="32"/>
      <c r="G18" s="23" t="s">
        <v>87</v>
      </c>
      <c r="H18" s="29" t="s">
        <v>88</v>
      </c>
      <c r="I18" s="28" t="s">
        <v>65</v>
      </c>
      <c r="J18" s="29" t="s">
        <v>89</v>
      </c>
      <c r="K18" s="23" t="s">
        <v>90</v>
      </c>
      <c r="L18" s="29" t="s">
        <v>91</v>
      </c>
      <c r="M18" s="37">
        <v>95</v>
      </c>
      <c r="N18" s="37">
        <v>336</v>
      </c>
      <c r="O18" s="37"/>
    </row>
    <row r="19" s="6" customFormat="1" ht="113" customHeight="1" spans="1:15">
      <c r="A19" s="23">
        <v>12</v>
      </c>
      <c r="B19" s="33" t="s">
        <v>92</v>
      </c>
      <c r="C19" s="29" t="s">
        <v>25</v>
      </c>
      <c r="D19" s="30" t="s">
        <v>26</v>
      </c>
      <c r="E19" s="31">
        <v>200</v>
      </c>
      <c r="F19" s="32"/>
      <c r="G19" s="23" t="s">
        <v>41</v>
      </c>
      <c r="H19" s="35" t="s">
        <v>93</v>
      </c>
      <c r="I19" s="23" t="s">
        <v>43</v>
      </c>
      <c r="J19" s="29" t="s">
        <v>44</v>
      </c>
      <c r="K19" s="23" t="s">
        <v>94</v>
      </c>
      <c r="L19" s="35" t="s">
        <v>95</v>
      </c>
      <c r="M19" s="37">
        <v>7000</v>
      </c>
      <c r="N19" s="37">
        <v>30000</v>
      </c>
      <c r="O19" s="37"/>
    </row>
    <row r="20" s="6" customFormat="1" ht="61" customHeight="1" spans="1:15">
      <c r="A20" s="23">
        <v>13</v>
      </c>
      <c r="B20" s="33" t="s">
        <v>96</v>
      </c>
      <c r="C20" s="29" t="s">
        <v>25</v>
      </c>
      <c r="D20" s="30" t="s">
        <v>26</v>
      </c>
      <c r="E20" s="31">
        <v>203</v>
      </c>
      <c r="F20" s="32"/>
      <c r="G20" s="23" t="s">
        <v>41</v>
      </c>
      <c r="H20" s="29" t="s">
        <v>97</v>
      </c>
      <c r="I20" s="23" t="s">
        <v>43</v>
      </c>
      <c r="J20" s="29" t="s">
        <v>44</v>
      </c>
      <c r="K20" s="54" t="s">
        <v>98</v>
      </c>
      <c r="L20" s="35" t="s">
        <v>99</v>
      </c>
      <c r="M20" s="37">
        <v>680</v>
      </c>
      <c r="N20" s="37">
        <v>2726</v>
      </c>
      <c r="O20" s="37"/>
    </row>
    <row r="21" s="6" customFormat="1" ht="81" customHeight="1" spans="1:15">
      <c r="A21" s="23">
        <v>14</v>
      </c>
      <c r="B21" s="33" t="s">
        <v>100</v>
      </c>
      <c r="C21" s="29" t="s">
        <v>25</v>
      </c>
      <c r="D21" s="30" t="s">
        <v>26</v>
      </c>
      <c r="E21" s="31">
        <v>280</v>
      </c>
      <c r="F21" s="32"/>
      <c r="G21" s="23" t="s">
        <v>101</v>
      </c>
      <c r="H21" s="29" t="s">
        <v>102</v>
      </c>
      <c r="I21" s="23" t="s">
        <v>103</v>
      </c>
      <c r="J21" s="29" t="s">
        <v>104</v>
      </c>
      <c r="K21" s="55" t="s">
        <v>105</v>
      </c>
      <c r="L21" s="55" t="s">
        <v>106</v>
      </c>
      <c r="M21" s="37">
        <v>4427</v>
      </c>
      <c r="N21" s="37">
        <v>19819</v>
      </c>
      <c r="O21" s="37"/>
    </row>
    <row r="22" s="6" customFormat="1" ht="95" customHeight="1" spans="1:15">
      <c r="A22" s="23">
        <v>15</v>
      </c>
      <c r="B22" s="36" t="s">
        <v>33</v>
      </c>
      <c r="C22" s="29" t="s">
        <v>25</v>
      </c>
      <c r="D22" s="30" t="s">
        <v>26</v>
      </c>
      <c r="E22" s="31">
        <v>100</v>
      </c>
      <c r="F22" s="37"/>
      <c r="G22" s="28" t="s">
        <v>34</v>
      </c>
      <c r="H22" s="29" t="s">
        <v>102</v>
      </c>
      <c r="I22" s="23" t="s">
        <v>103</v>
      </c>
      <c r="J22" s="29" t="s">
        <v>37</v>
      </c>
      <c r="K22" s="29" t="s">
        <v>107</v>
      </c>
      <c r="L22" s="29" t="s">
        <v>39</v>
      </c>
      <c r="M22" s="52">
        <v>2004</v>
      </c>
      <c r="N22" s="52">
        <v>7033</v>
      </c>
      <c r="O22" s="37"/>
    </row>
    <row r="23" s="5" customFormat="1" ht="114" customHeight="1" spans="1:15">
      <c r="A23" s="23">
        <v>16</v>
      </c>
      <c r="B23" s="38" t="s">
        <v>108</v>
      </c>
      <c r="C23" s="29" t="s">
        <v>25</v>
      </c>
      <c r="D23" s="30" t="s">
        <v>109</v>
      </c>
      <c r="E23" s="31">
        <v>1000</v>
      </c>
      <c r="F23" s="39"/>
      <c r="G23" s="38" t="s">
        <v>41</v>
      </c>
      <c r="H23" s="33" t="s">
        <v>110</v>
      </c>
      <c r="I23" s="38" t="s">
        <v>111</v>
      </c>
      <c r="J23" s="29" t="s">
        <v>44</v>
      </c>
      <c r="K23" s="23" t="s">
        <v>112</v>
      </c>
      <c r="L23" s="29" t="s">
        <v>113</v>
      </c>
      <c r="M23" s="29">
        <v>1682</v>
      </c>
      <c r="N23" s="29">
        <v>6425</v>
      </c>
      <c r="O23" s="29"/>
    </row>
    <row r="24" s="5" customFormat="1" ht="105" customHeight="1" spans="1:15">
      <c r="A24" s="23">
        <v>17</v>
      </c>
      <c r="B24" s="38" t="s">
        <v>114</v>
      </c>
      <c r="C24" s="29" t="s">
        <v>25</v>
      </c>
      <c r="D24" s="30" t="s">
        <v>109</v>
      </c>
      <c r="E24" s="31">
        <v>300</v>
      </c>
      <c r="F24" s="39"/>
      <c r="G24" s="38" t="s">
        <v>41</v>
      </c>
      <c r="H24" s="30" t="s">
        <v>115</v>
      </c>
      <c r="I24" s="38" t="s">
        <v>116</v>
      </c>
      <c r="J24" s="29" t="s">
        <v>44</v>
      </c>
      <c r="K24" s="23" t="s">
        <v>117</v>
      </c>
      <c r="L24" s="30" t="s">
        <v>118</v>
      </c>
      <c r="M24" s="29">
        <v>110</v>
      </c>
      <c r="N24" s="29">
        <v>303</v>
      </c>
      <c r="O24" s="29"/>
    </row>
    <row r="25" s="5" customFormat="1" ht="177" customHeight="1" spans="1:15">
      <c r="A25" s="23">
        <v>18</v>
      </c>
      <c r="B25" s="33" t="s">
        <v>63</v>
      </c>
      <c r="C25" s="29" t="s">
        <v>25</v>
      </c>
      <c r="D25" s="30" t="s">
        <v>109</v>
      </c>
      <c r="E25" s="31">
        <v>800</v>
      </c>
      <c r="F25" s="30"/>
      <c r="G25" s="23" t="s">
        <v>34</v>
      </c>
      <c r="H25" s="29" t="s">
        <v>119</v>
      </c>
      <c r="I25" s="23" t="s">
        <v>65</v>
      </c>
      <c r="J25" s="28" t="s">
        <v>37</v>
      </c>
      <c r="K25" s="23" t="s">
        <v>120</v>
      </c>
      <c r="L25" s="23" t="s">
        <v>121</v>
      </c>
      <c r="M25" s="33">
        <v>3984</v>
      </c>
      <c r="N25" s="33">
        <v>11984</v>
      </c>
      <c r="O25" s="23"/>
    </row>
    <row r="26" s="5" customFormat="1" ht="148" customHeight="1" spans="1:15">
      <c r="A26" s="23">
        <v>19</v>
      </c>
      <c r="B26" s="40" t="s">
        <v>122</v>
      </c>
      <c r="C26" s="29" t="s">
        <v>25</v>
      </c>
      <c r="D26" s="30" t="s">
        <v>109</v>
      </c>
      <c r="E26" s="31">
        <v>600</v>
      </c>
      <c r="F26" s="23"/>
      <c r="G26" s="30" t="s">
        <v>28</v>
      </c>
      <c r="H26" s="30" t="s">
        <v>28</v>
      </c>
      <c r="I26" s="23" t="s">
        <v>123</v>
      </c>
      <c r="J26" s="28" t="s">
        <v>124</v>
      </c>
      <c r="K26" s="40" t="s">
        <v>125</v>
      </c>
      <c r="L26" s="23" t="s">
        <v>126</v>
      </c>
      <c r="M26" s="56">
        <v>2683</v>
      </c>
      <c r="N26" s="56">
        <v>10011</v>
      </c>
      <c r="O26" s="23"/>
    </row>
    <row r="27" s="5" customFormat="1" ht="100" customHeight="1" spans="1:15">
      <c r="A27" s="23">
        <v>20</v>
      </c>
      <c r="B27" s="33" t="s">
        <v>127</v>
      </c>
      <c r="C27" s="33" t="s">
        <v>25</v>
      </c>
      <c r="D27" s="33" t="s">
        <v>109</v>
      </c>
      <c r="E27" s="31">
        <v>500</v>
      </c>
      <c r="F27" s="33"/>
      <c r="G27" s="33" t="s">
        <v>57</v>
      </c>
      <c r="H27" s="33" t="s">
        <v>128</v>
      </c>
      <c r="I27" s="33" t="s">
        <v>59</v>
      </c>
      <c r="J27" s="28" t="s">
        <v>60</v>
      </c>
      <c r="K27" s="57" t="s">
        <v>129</v>
      </c>
      <c r="L27" s="57" t="s">
        <v>130</v>
      </c>
      <c r="M27" s="33">
        <v>2245</v>
      </c>
      <c r="N27" s="33">
        <v>9133</v>
      </c>
      <c r="O27" s="33"/>
    </row>
    <row r="28" s="7" customFormat="1" ht="71" customHeight="1" spans="1:15">
      <c r="A28" s="23">
        <v>21</v>
      </c>
      <c r="B28" s="33" t="s">
        <v>131</v>
      </c>
      <c r="C28" s="29" t="s">
        <v>25</v>
      </c>
      <c r="D28" s="33" t="s">
        <v>132</v>
      </c>
      <c r="E28" s="33">
        <v>127</v>
      </c>
      <c r="F28" s="33"/>
      <c r="G28" s="33" t="s">
        <v>34</v>
      </c>
      <c r="H28" s="33" t="s">
        <v>102</v>
      </c>
      <c r="I28" s="23" t="s">
        <v>133</v>
      </c>
      <c r="J28" s="45" t="s">
        <v>37</v>
      </c>
      <c r="K28" s="58" t="s">
        <v>134</v>
      </c>
      <c r="L28" s="30" t="s">
        <v>135</v>
      </c>
      <c r="M28" s="52">
        <v>6232</v>
      </c>
      <c r="N28" s="52">
        <v>6232</v>
      </c>
      <c r="O28" s="31"/>
    </row>
    <row r="29" s="7" customFormat="1" ht="126" customHeight="1" spans="1:15">
      <c r="A29" s="23">
        <v>22</v>
      </c>
      <c r="B29" s="33" t="s">
        <v>63</v>
      </c>
      <c r="C29" s="29" t="s">
        <v>25</v>
      </c>
      <c r="D29" s="33" t="s">
        <v>132</v>
      </c>
      <c r="E29" s="33">
        <v>200</v>
      </c>
      <c r="F29" s="33"/>
      <c r="G29" s="33" t="s">
        <v>34</v>
      </c>
      <c r="H29" s="33" t="s">
        <v>136</v>
      </c>
      <c r="I29" s="23" t="s">
        <v>103</v>
      </c>
      <c r="J29" s="45" t="s">
        <v>37</v>
      </c>
      <c r="K29" s="42" t="s">
        <v>137</v>
      </c>
      <c r="L29" s="23" t="s">
        <v>138</v>
      </c>
      <c r="M29" s="33">
        <v>7800</v>
      </c>
      <c r="N29" s="33">
        <v>23400</v>
      </c>
      <c r="O29" s="31"/>
    </row>
    <row r="30" s="7" customFormat="1" ht="89" customHeight="1" spans="1:15">
      <c r="A30" s="23">
        <v>23</v>
      </c>
      <c r="B30" s="33" t="s">
        <v>33</v>
      </c>
      <c r="C30" s="29" t="s">
        <v>25</v>
      </c>
      <c r="D30" s="33" t="s">
        <v>132</v>
      </c>
      <c r="E30" s="33">
        <v>150</v>
      </c>
      <c r="F30" s="33"/>
      <c r="G30" s="33" t="s">
        <v>34</v>
      </c>
      <c r="H30" s="33" t="s">
        <v>139</v>
      </c>
      <c r="I30" s="23" t="s">
        <v>103</v>
      </c>
      <c r="J30" s="45" t="s">
        <v>37</v>
      </c>
      <c r="K30" s="42" t="s">
        <v>107</v>
      </c>
      <c r="L30" s="29" t="s">
        <v>39</v>
      </c>
      <c r="M30" s="52">
        <v>2004</v>
      </c>
      <c r="N30" s="52">
        <v>7033</v>
      </c>
      <c r="O30" s="31"/>
    </row>
    <row r="31" s="7" customFormat="1" ht="64" customHeight="1" spans="1:15">
      <c r="A31" s="23">
        <v>24</v>
      </c>
      <c r="B31" s="29" t="s">
        <v>140</v>
      </c>
      <c r="C31" s="29" t="s">
        <v>25</v>
      </c>
      <c r="D31" s="33" t="s">
        <v>132</v>
      </c>
      <c r="E31" s="33">
        <v>50</v>
      </c>
      <c r="F31" s="33"/>
      <c r="G31" s="33" t="s">
        <v>141</v>
      </c>
      <c r="H31" s="33" t="s">
        <v>142</v>
      </c>
      <c r="I31" s="23" t="s">
        <v>103</v>
      </c>
      <c r="J31" s="45" t="s">
        <v>143</v>
      </c>
      <c r="K31" s="42" t="s">
        <v>144</v>
      </c>
      <c r="L31" s="30" t="s">
        <v>145</v>
      </c>
      <c r="M31" s="52">
        <v>400</v>
      </c>
      <c r="N31" s="52">
        <v>1500</v>
      </c>
      <c r="O31" s="31"/>
    </row>
    <row r="32" s="7" customFormat="1" ht="100" customHeight="1" spans="1:15">
      <c r="A32" s="23">
        <v>25</v>
      </c>
      <c r="B32" s="29" t="s">
        <v>146</v>
      </c>
      <c r="C32" s="29" t="s">
        <v>25</v>
      </c>
      <c r="D32" s="33" t="s">
        <v>132</v>
      </c>
      <c r="E32" s="33">
        <v>200</v>
      </c>
      <c r="F32" s="33"/>
      <c r="G32" s="33" t="s">
        <v>69</v>
      </c>
      <c r="H32" s="33" t="s">
        <v>147</v>
      </c>
      <c r="I32" s="23" t="s">
        <v>103</v>
      </c>
      <c r="J32" s="28" t="s">
        <v>72</v>
      </c>
      <c r="K32" s="42" t="s">
        <v>148</v>
      </c>
      <c r="L32" s="59" t="s">
        <v>149</v>
      </c>
      <c r="M32" s="52">
        <v>236</v>
      </c>
      <c r="N32" s="52">
        <v>1450</v>
      </c>
      <c r="O32" s="31"/>
    </row>
    <row r="33" s="7" customFormat="1" ht="86" customHeight="1" spans="1:15">
      <c r="A33" s="23">
        <v>26</v>
      </c>
      <c r="B33" s="29" t="s">
        <v>150</v>
      </c>
      <c r="C33" s="29" t="s">
        <v>25</v>
      </c>
      <c r="D33" s="33" t="s">
        <v>132</v>
      </c>
      <c r="E33" s="33">
        <v>300</v>
      </c>
      <c r="F33" s="33"/>
      <c r="G33" s="33" t="s">
        <v>151</v>
      </c>
      <c r="H33" s="33" t="s">
        <v>152</v>
      </c>
      <c r="I33" s="23" t="s">
        <v>103</v>
      </c>
      <c r="J33" s="45" t="s">
        <v>124</v>
      </c>
      <c r="K33" s="35" t="s">
        <v>153</v>
      </c>
      <c r="L33" s="30" t="s">
        <v>154</v>
      </c>
      <c r="M33" s="52">
        <v>1200</v>
      </c>
      <c r="N33" s="52">
        <v>5000</v>
      </c>
      <c r="O33" s="31"/>
    </row>
    <row r="34" s="7" customFormat="1" ht="111" customHeight="1" spans="1:15">
      <c r="A34" s="23">
        <v>27</v>
      </c>
      <c r="B34" s="28" t="s">
        <v>47</v>
      </c>
      <c r="C34" s="29" t="s">
        <v>25</v>
      </c>
      <c r="D34" s="33" t="s">
        <v>132</v>
      </c>
      <c r="E34" s="33">
        <v>350</v>
      </c>
      <c r="F34" s="33"/>
      <c r="G34" s="33" t="s">
        <v>41</v>
      </c>
      <c r="H34" s="33" t="s">
        <v>155</v>
      </c>
      <c r="I34" s="23" t="s">
        <v>103</v>
      </c>
      <c r="J34" s="45" t="s">
        <v>44</v>
      </c>
      <c r="K34" s="60" t="s">
        <v>50</v>
      </c>
      <c r="L34" s="35" t="s">
        <v>51</v>
      </c>
      <c r="M34" s="52">
        <v>1320</v>
      </c>
      <c r="N34" s="52">
        <v>5280</v>
      </c>
      <c r="O34" s="31"/>
    </row>
    <row r="35" s="7" customFormat="1" ht="153" customHeight="1" spans="1:15">
      <c r="A35" s="23">
        <v>28</v>
      </c>
      <c r="B35" s="28" t="s">
        <v>40</v>
      </c>
      <c r="C35" s="29" t="s">
        <v>25</v>
      </c>
      <c r="D35" s="33" t="s">
        <v>132</v>
      </c>
      <c r="E35" s="33">
        <v>200</v>
      </c>
      <c r="F35" s="33"/>
      <c r="G35" s="33" t="s">
        <v>41</v>
      </c>
      <c r="H35" s="33" t="s">
        <v>156</v>
      </c>
      <c r="I35" s="23" t="s">
        <v>103</v>
      </c>
      <c r="J35" s="45" t="s">
        <v>44</v>
      </c>
      <c r="K35" s="61" t="s">
        <v>157</v>
      </c>
      <c r="L35" s="62" t="s">
        <v>158</v>
      </c>
      <c r="M35" s="52">
        <v>557</v>
      </c>
      <c r="N35" s="52">
        <v>1290</v>
      </c>
      <c r="O35" s="31"/>
    </row>
    <row r="36" s="7" customFormat="1" ht="170" customHeight="1" spans="1:15">
      <c r="A36" s="23">
        <v>29</v>
      </c>
      <c r="B36" s="41" t="s">
        <v>159</v>
      </c>
      <c r="C36" s="29" t="s">
        <v>25</v>
      </c>
      <c r="D36" s="33" t="s">
        <v>132</v>
      </c>
      <c r="E36" s="33">
        <v>100</v>
      </c>
      <c r="F36" s="33"/>
      <c r="G36" s="33" t="s">
        <v>41</v>
      </c>
      <c r="H36" s="33" t="s">
        <v>160</v>
      </c>
      <c r="I36" s="23" t="s">
        <v>103</v>
      </c>
      <c r="J36" s="45" t="s">
        <v>44</v>
      </c>
      <c r="K36" s="63" t="s">
        <v>161</v>
      </c>
      <c r="L36" s="35" t="s">
        <v>162</v>
      </c>
      <c r="M36" s="52">
        <v>280</v>
      </c>
      <c r="N36" s="52">
        <v>1100</v>
      </c>
      <c r="O36" s="31"/>
    </row>
    <row r="37" s="7" customFormat="1" ht="100" customHeight="1" spans="1:15">
      <c r="A37" s="23">
        <v>30</v>
      </c>
      <c r="B37" s="28" t="s">
        <v>163</v>
      </c>
      <c r="C37" s="29" t="s">
        <v>25</v>
      </c>
      <c r="D37" s="33" t="s">
        <v>132</v>
      </c>
      <c r="E37" s="33">
        <v>200</v>
      </c>
      <c r="F37" s="33"/>
      <c r="G37" s="33" t="s">
        <v>41</v>
      </c>
      <c r="H37" s="33" t="s">
        <v>164</v>
      </c>
      <c r="I37" s="23" t="s">
        <v>103</v>
      </c>
      <c r="J37" s="45" t="s">
        <v>44</v>
      </c>
      <c r="K37" s="42" t="s">
        <v>165</v>
      </c>
      <c r="L37" s="59" t="s">
        <v>166</v>
      </c>
      <c r="M37" s="52">
        <v>749</v>
      </c>
      <c r="N37" s="52">
        <v>2511</v>
      </c>
      <c r="O37" s="31"/>
    </row>
    <row r="38" s="7" customFormat="1" ht="100" customHeight="1" spans="1:15">
      <c r="A38" s="23">
        <v>31</v>
      </c>
      <c r="B38" s="42" t="s">
        <v>167</v>
      </c>
      <c r="C38" s="29" t="s">
        <v>25</v>
      </c>
      <c r="D38" s="33" t="s">
        <v>132</v>
      </c>
      <c r="E38" s="33">
        <v>500</v>
      </c>
      <c r="F38" s="33"/>
      <c r="G38" s="33" t="s">
        <v>101</v>
      </c>
      <c r="H38" s="33" t="s">
        <v>102</v>
      </c>
      <c r="I38" s="23" t="s">
        <v>103</v>
      </c>
      <c r="J38" s="45" t="s">
        <v>104</v>
      </c>
      <c r="K38" s="42" t="s">
        <v>168</v>
      </c>
      <c r="L38" s="35" t="s">
        <v>169</v>
      </c>
      <c r="M38" s="52">
        <v>5496</v>
      </c>
      <c r="N38" s="52">
        <v>28284</v>
      </c>
      <c r="O38" s="31"/>
    </row>
    <row r="39" s="7" customFormat="1" ht="90" customHeight="1" spans="1:15">
      <c r="A39" s="23">
        <v>32</v>
      </c>
      <c r="B39" s="28" t="s">
        <v>170</v>
      </c>
      <c r="C39" s="29" t="s">
        <v>25</v>
      </c>
      <c r="D39" s="33" t="s">
        <v>132</v>
      </c>
      <c r="E39" s="33">
        <v>50</v>
      </c>
      <c r="F39" s="33"/>
      <c r="G39" s="33" t="s">
        <v>171</v>
      </c>
      <c r="H39" s="33" t="s">
        <v>172</v>
      </c>
      <c r="I39" s="23" t="s">
        <v>103</v>
      </c>
      <c r="J39" s="45" t="s">
        <v>173</v>
      </c>
      <c r="K39" s="43" t="s">
        <v>174</v>
      </c>
      <c r="L39" s="30" t="s">
        <v>145</v>
      </c>
      <c r="M39" s="52">
        <v>560</v>
      </c>
      <c r="N39" s="52">
        <v>2300</v>
      </c>
      <c r="O39" s="31"/>
    </row>
    <row r="40" s="7" customFormat="1" ht="113" customHeight="1" spans="1:15">
      <c r="A40" s="23">
        <v>33</v>
      </c>
      <c r="B40" s="28" t="s">
        <v>175</v>
      </c>
      <c r="C40" s="29" t="s">
        <v>25</v>
      </c>
      <c r="D40" s="33" t="s">
        <v>132</v>
      </c>
      <c r="E40" s="31">
        <v>130</v>
      </c>
      <c r="F40" s="33"/>
      <c r="G40" s="33" t="s">
        <v>57</v>
      </c>
      <c r="H40" s="33" t="s">
        <v>176</v>
      </c>
      <c r="I40" s="23" t="s">
        <v>103</v>
      </c>
      <c r="J40" s="45" t="s">
        <v>60</v>
      </c>
      <c r="K40" s="60" t="s">
        <v>177</v>
      </c>
      <c r="L40" s="35" t="s">
        <v>178</v>
      </c>
      <c r="M40" s="52">
        <v>609</v>
      </c>
      <c r="N40" s="52">
        <v>2320</v>
      </c>
      <c r="O40" s="31"/>
    </row>
    <row r="41" s="7" customFormat="1" ht="100" customHeight="1" spans="1:15">
      <c r="A41" s="23">
        <v>34</v>
      </c>
      <c r="B41" s="28" t="s">
        <v>179</v>
      </c>
      <c r="C41" s="29" t="s">
        <v>25</v>
      </c>
      <c r="D41" s="33" t="s">
        <v>132</v>
      </c>
      <c r="E41" s="31">
        <v>30</v>
      </c>
      <c r="F41" s="33"/>
      <c r="G41" s="33" t="s">
        <v>57</v>
      </c>
      <c r="H41" s="33" t="s">
        <v>70</v>
      </c>
      <c r="I41" s="23" t="s">
        <v>103</v>
      </c>
      <c r="J41" s="45" t="s">
        <v>60</v>
      </c>
      <c r="K41" s="28" t="s">
        <v>180</v>
      </c>
      <c r="L41" s="35" t="s">
        <v>181</v>
      </c>
      <c r="M41" s="52">
        <v>227</v>
      </c>
      <c r="N41" s="52">
        <v>1031</v>
      </c>
      <c r="O41" s="31"/>
    </row>
    <row r="42" s="7" customFormat="1" ht="116" customHeight="1" spans="1:15">
      <c r="A42" s="23">
        <v>35</v>
      </c>
      <c r="B42" s="28" t="s">
        <v>182</v>
      </c>
      <c r="C42" s="29" t="s">
        <v>25</v>
      </c>
      <c r="D42" s="33" t="s">
        <v>132</v>
      </c>
      <c r="E42" s="31">
        <v>56</v>
      </c>
      <c r="F42" s="33"/>
      <c r="G42" s="33" t="s">
        <v>57</v>
      </c>
      <c r="H42" s="33" t="s">
        <v>183</v>
      </c>
      <c r="I42" s="23" t="s">
        <v>103</v>
      </c>
      <c r="J42" s="45" t="s">
        <v>60</v>
      </c>
      <c r="K42" s="28" t="s">
        <v>184</v>
      </c>
      <c r="L42" s="35" t="s">
        <v>185</v>
      </c>
      <c r="M42" s="52">
        <v>369</v>
      </c>
      <c r="N42" s="52">
        <v>1232</v>
      </c>
      <c r="O42" s="31"/>
    </row>
    <row r="43" s="7" customFormat="1" ht="91" customHeight="1" spans="1:15">
      <c r="A43" s="23">
        <v>36</v>
      </c>
      <c r="B43" s="43" t="s">
        <v>186</v>
      </c>
      <c r="C43" s="29" t="s">
        <v>25</v>
      </c>
      <c r="D43" s="33" t="s">
        <v>132</v>
      </c>
      <c r="E43" s="31">
        <v>130</v>
      </c>
      <c r="F43" s="33"/>
      <c r="G43" s="33" t="s">
        <v>57</v>
      </c>
      <c r="H43" s="33" t="s">
        <v>187</v>
      </c>
      <c r="I43" s="23" t="s">
        <v>103</v>
      </c>
      <c r="J43" s="45" t="s">
        <v>60</v>
      </c>
      <c r="K43" s="43" t="s">
        <v>188</v>
      </c>
      <c r="L43" s="35" t="s">
        <v>189</v>
      </c>
      <c r="M43" s="52">
        <v>418</v>
      </c>
      <c r="N43" s="52">
        <v>1670</v>
      </c>
      <c r="O43" s="31"/>
    </row>
    <row r="44" s="7" customFormat="1" ht="91" customHeight="1" spans="1:15">
      <c r="A44" s="23">
        <v>37</v>
      </c>
      <c r="B44" s="43" t="s">
        <v>190</v>
      </c>
      <c r="C44" s="29" t="s">
        <v>25</v>
      </c>
      <c r="D44" s="33" t="s">
        <v>132</v>
      </c>
      <c r="E44" s="31">
        <v>600</v>
      </c>
      <c r="F44" s="33"/>
      <c r="G44" s="33" t="s">
        <v>191</v>
      </c>
      <c r="H44" s="33" t="s">
        <v>192</v>
      </c>
      <c r="I44" s="33" t="s">
        <v>193</v>
      </c>
      <c r="J44" s="45" t="s">
        <v>194</v>
      </c>
      <c r="K44" s="43" t="s">
        <v>195</v>
      </c>
      <c r="L44" s="43" t="s">
        <v>196</v>
      </c>
      <c r="M44" s="52">
        <v>500</v>
      </c>
      <c r="N44" s="52">
        <v>1700</v>
      </c>
      <c r="O44" s="31"/>
    </row>
    <row r="45" s="8" customFormat="1" ht="34" customHeight="1" spans="1:15">
      <c r="A45" s="23"/>
      <c r="B45" s="33" t="s">
        <v>197</v>
      </c>
      <c r="C45" s="33"/>
      <c r="D45" s="33"/>
      <c r="E45" s="33">
        <f>SUM(E46:E54)</f>
        <v>20123</v>
      </c>
      <c r="F45" s="33"/>
      <c r="G45" s="33"/>
      <c r="H45" s="33"/>
      <c r="I45" s="64"/>
      <c r="J45" s="65"/>
      <c r="K45" s="64"/>
      <c r="L45" s="66"/>
      <c r="M45" s="67"/>
      <c r="N45" s="52"/>
      <c r="O45" s="31"/>
    </row>
    <row r="46" s="8" customFormat="1" ht="400" customHeight="1" spans="1:15">
      <c r="A46" s="23">
        <v>37</v>
      </c>
      <c r="B46" s="33" t="s">
        <v>198</v>
      </c>
      <c r="C46" s="29" t="s">
        <v>199</v>
      </c>
      <c r="D46" s="30" t="s">
        <v>26</v>
      </c>
      <c r="E46" s="31">
        <v>8078</v>
      </c>
      <c r="F46" s="23" t="s">
        <v>200</v>
      </c>
      <c r="G46" s="30" t="s">
        <v>191</v>
      </c>
      <c r="H46" s="30" t="s">
        <v>102</v>
      </c>
      <c r="I46" s="23" t="s">
        <v>29</v>
      </c>
      <c r="J46" s="23" t="s">
        <v>194</v>
      </c>
      <c r="K46" s="68" t="s">
        <v>201</v>
      </c>
      <c r="L46" s="46" t="s">
        <v>202</v>
      </c>
      <c r="M46" s="33">
        <v>18000</v>
      </c>
      <c r="N46" s="33">
        <v>70000</v>
      </c>
      <c r="O46" s="31"/>
    </row>
    <row r="47" s="8" customFormat="1" ht="227" customHeight="1" spans="1:15">
      <c r="A47" s="23">
        <v>38</v>
      </c>
      <c r="B47" s="40" t="s">
        <v>203</v>
      </c>
      <c r="C47" s="29" t="s">
        <v>199</v>
      </c>
      <c r="D47" s="30" t="s">
        <v>109</v>
      </c>
      <c r="E47" s="31">
        <v>4000</v>
      </c>
      <c r="F47" s="44" t="s">
        <v>204</v>
      </c>
      <c r="G47" s="40" t="s">
        <v>191</v>
      </c>
      <c r="H47" s="30" t="s">
        <v>102</v>
      </c>
      <c r="I47" s="69" t="s">
        <v>59</v>
      </c>
      <c r="J47" s="28" t="s">
        <v>194</v>
      </c>
      <c r="K47" s="70" t="s">
        <v>205</v>
      </c>
      <c r="L47" s="70" t="s">
        <v>206</v>
      </c>
      <c r="M47" s="29">
        <v>5000</v>
      </c>
      <c r="N47" s="29">
        <v>20000</v>
      </c>
      <c r="O47" s="29"/>
    </row>
    <row r="48" s="8" customFormat="1" ht="133" customHeight="1" spans="1:15">
      <c r="A48" s="23">
        <v>39</v>
      </c>
      <c r="B48" s="40" t="s">
        <v>207</v>
      </c>
      <c r="C48" s="29" t="s">
        <v>199</v>
      </c>
      <c r="D48" s="30" t="s">
        <v>109</v>
      </c>
      <c r="E48" s="31">
        <v>800</v>
      </c>
      <c r="F48" s="44"/>
      <c r="G48" s="40" t="s">
        <v>191</v>
      </c>
      <c r="H48" s="30" t="s">
        <v>102</v>
      </c>
      <c r="I48" s="69" t="s">
        <v>59</v>
      </c>
      <c r="J48" s="28" t="s">
        <v>194</v>
      </c>
      <c r="K48" s="23" t="s">
        <v>208</v>
      </c>
      <c r="L48" s="71" t="s">
        <v>209</v>
      </c>
      <c r="M48" s="29">
        <v>1001</v>
      </c>
      <c r="N48" s="29">
        <v>3497</v>
      </c>
      <c r="O48" s="29"/>
    </row>
    <row r="49" s="8" customFormat="1" ht="54" customHeight="1" spans="1:15">
      <c r="A49" s="23">
        <v>40</v>
      </c>
      <c r="B49" s="29" t="s">
        <v>210</v>
      </c>
      <c r="C49" s="29" t="s">
        <v>199</v>
      </c>
      <c r="D49" s="30" t="s">
        <v>26</v>
      </c>
      <c r="E49" s="45">
        <v>1200</v>
      </c>
      <c r="F49" s="32" t="s">
        <v>211</v>
      </c>
      <c r="G49" s="23" t="s">
        <v>34</v>
      </c>
      <c r="H49" s="30" t="s">
        <v>102</v>
      </c>
      <c r="I49" s="28" t="s">
        <v>71</v>
      </c>
      <c r="J49" s="28" t="s">
        <v>37</v>
      </c>
      <c r="K49" s="23" t="s">
        <v>212</v>
      </c>
      <c r="L49" s="29" t="s">
        <v>213</v>
      </c>
      <c r="M49" s="33">
        <v>5996</v>
      </c>
      <c r="N49" s="33">
        <v>5996</v>
      </c>
      <c r="O49" s="31"/>
    </row>
    <row r="50" s="8" customFormat="1" ht="100" customHeight="1" spans="1:15">
      <c r="A50" s="23">
        <v>41</v>
      </c>
      <c r="B50" s="33" t="s">
        <v>214</v>
      </c>
      <c r="C50" s="29" t="s">
        <v>199</v>
      </c>
      <c r="D50" s="30" t="s">
        <v>26</v>
      </c>
      <c r="E50" s="31">
        <v>200</v>
      </c>
      <c r="F50" s="32" t="s">
        <v>215</v>
      </c>
      <c r="G50" s="40" t="s">
        <v>191</v>
      </c>
      <c r="H50" s="30" t="s">
        <v>102</v>
      </c>
      <c r="I50" s="28" t="s">
        <v>29</v>
      </c>
      <c r="J50" s="28" t="s">
        <v>194</v>
      </c>
      <c r="K50" s="23" t="s">
        <v>216</v>
      </c>
      <c r="L50" s="29" t="s">
        <v>217</v>
      </c>
      <c r="M50" s="33" t="s">
        <v>218</v>
      </c>
      <c r="N50" s="33" t="s">
        <v>219</v>
      </c>
      <c r="O50" s="31"/>
    </row>
    <row r="51" s="8" customFormat="1" ht="100" customHeight="1" spans="1:15">
      <c r="A51" s="23">
        <v>42</v>
      </c>
      <c r="B51" s="33" t="s">
        <v>220</v>
      </c>
      <c r="C51" s="29" t="s">
        <v>199</v>
      </c>
      <c r="D51" s="30" t="s">
        <v>26</v>
      </c>
      <c r="E51" s="31">
        <v>300</v>
      </c>
      <c r="F51" s="32"/>
      <c r="G51" s="40" t="s">
        <v>191</v>
      </c>
      <c r="H51" s="30" t="s">
        <v>102</v>
      </c>
      <c r="I51" s="28" t="s">
        <v>29</v>
      </c>
      <c r="J51" s="28" t="s">
        <v>194</v>
      </c>
      <c r="K51" s="23" t="s">
        <v>221</v>
      </c>
      <c r="L51" s="29" t="s">
        <v>222</v>
      </c>
      <c r="M51" s="33" t="s">
        <v>223</v>
      </c>
      <c r="N51" s="33" t="s">
        <v>224</v>
      </c>
      <c r="O51" s="31"/>
    </row>
    <row r="52" s="8" customFormat="1" ht="100" customHeight="1" spans="1:15">
      <c r="A52" s="23">
        <v>43</v>
      </c>
      <c r="B52" s="28" t="s">
        <v>225</v>
      </c>
      <c r="C52" s="29" t="s">
        <v>199</v>
      </c>
      <c r="D52" s="30" t="s">
        <v>26</v>
      </c>
      <c r="E52" s="39">
        <v>560</v>
      </c>
      <c r="F52" s="32" t="s">
        <v>226</v>
      </c>
      <c r="G52" s="40" t="s">
        <v>191</v>
      </c>
      <c r="H52" s="30" t="s">
        <v>227</v>
      </c>
      <c r="I52" s="28" t="s">
        <v>29</v>
      </c>
      <c r="J52" s="28" t="s">
        <v>194</v>
      </c>
      <c r="K52" s="23" t="s">
        <v>228</v>
      </c>
      <c r="L52" s="29" t="s">
        <v>229</v>
      </c>
      <c r="M52" s="33">
        <v>2692</v>
      </c>
      <c r="N52" s="33">
        <v>9682</v>
      </c>
      <c r="O52" s="31"/>
    </row>
    <row r="53" s="8" customFormat="1" ht="400" customHeight="1" spans="1:15">
      <c r="A53" s="23">
        <v>44</v>
      </c>
      <c r="B53" s="33" t="s">
        <v>198</v>
      </c>
      <c r="C53" s="46" t="s">
        <v>199</v>
      </c>
      <c r="D53" s="23" t="s">
        <v>132</v>
      </c>
      <c r="E53" s="23">
        <v>4225</v>
      </c>
      <c r="F53" s="47" t="s">
        <v>230</v>
      </c>
      <c r="G53" s="28" t="s">
        <v>191</v>
      </c>
      <c r="H53" s="23" t="s">
        <v>102</v>
      </c>
      <c r="I53" s="28" t="s">
        <v>29</v>
      </c>
      <c r="J53" s="28" t="s">
        <v>194</v>
      </c>
      <c r="K53" s="72" t="s">
        <v>231</v>
      </c>
      <c r="L53" s="33" t="s">
        <v>232</v>
      </c>
      <c r="M53" s="23" t="s">
        <v>233</v>
      </c>
      <c r="N53" s="23" t="s">
        <v>234</v>
      </c>
      <c r="O53" s="28"/>
    </row>
    <row r="54" s="8" customFormat="1" ht="198" customHeight="1" spans="1:15">
      <c r="A54" s="23">
        <v>45</v>
      </c>
      <c r="B54" s="48" t="s">
        <v>235</v>
      </c>
      <c r="C54" s="46" t="s">
        <v>199</v>
      </c>
      <c r="D54" s="23" t="s">
        <v>132</v>
      </c>
      <c r="E54" s="23">
        <v>760</v>
      </c>
      <c r="F54" s="23" t="s">
        <v>236</v>
      </c>
      <c r="G54" s="23" t="s">
        <v>237</v>
      </c>
      <c r="H54" s="23" t="s">
        <v>102</v>
      </c>
      <c r="I54" s="28" t="s">
        <v>29</v>
      </c>
      <c r="J54" s="28"/>
      <c r="K54" s="73" t="s">
        <v>238</v>
      </c>
      <c r="L54" s="23" t="s">
        <v>239</v>
      </c>
      <c r="M54" s="28">
        <v>600</v>
      </c>
      <c r="N54" s="28">
        <v>2000</v>
      </c>
      <c r="O54" s="28"/>
    </row>
    <row r="55" s="8" customFormat="1" ht="24" customHeight="1" spans="1:15">
      <c r="A55" s="23"/>
      <c r="B55" s="23" t="s">
        <v>240</v>
      </c>
      <c r="C55" s="23"/>
      <c r="D55" s="23"/>
      <c r="E55" s="23">
        <f>SUM(E56:E60)</f>
        <v>1555</v>
      </c>
      <c r="F55" s="23"/>
      <c r="G55" s="23"/>
      <c r="H55" s="23"/>
      <c r="I55" s="23"/>
      <c r="J55" s="28"/>
      <c r="K55" s="23"/>
      <c r="L55" s="23"/>
      <c r="M55" s="28"/>
      <c r="N55" s="28"/>
      <c r="O55" s="28"/>
    </row>
    <row r="56" s="8" customFormat="1" ht="80" customHeight="1" spans="1:15">
      <c r="A56" s="23">
        <v>46</v>
      </c>
      <c r="B56" s="29" t="s">
        <v>241</v>
      </c>
      <c r="C56" s="29" t="s">
        <v>242</v>
      </c>
      <c r="D56" s="30" t="s">
        <v>26</v>
      </c>
      <c r="E56" s="45">
        <v>350</v>
      </c>
      <c r="F56" s="23" t="s">
        <v>243</v>
      </c>
      <c r="G56" s="23" t="s">
        <v>34</v>
      </c>
      <c r="H56" s="30" t="s">
        <v>102</v>
      </c>
      <c r="I56" s="28" t="s">
        <v>244</v>
      </c>
      <c r="J56" s="28" t="s">
        <v>37</v>
      </c>
      <c r="K56" s="23" t="s">
        <v>245</v>
      </c>
      <c r="L56" s="23" t="s">
        <v>246</v>
      </c>
      <c r="M56" s="52">
        <v>940</v>
      </c>
      <c r="N56" s="52">
        <v>1068</v>
      </c>
      <c r="O56" s="31"/>
    </row>
    <row r="57" s="8" customFormat="1" ht="75" customHeight="1" spans="1:15">
      <c r="A57" s="23">
        <v>47</v>
      </c>
      <c r="B57" s="33" t="s">
        <v>247</v>
      </c>
      <c r="C57" s="29" t="s">
        <v>242</v>
      </c>
      <c r="D57" s="30" t="s">
        <v>26</v>
      </c>
      <c r="E57" s="45">
        <v>650</v>
      </c>
      <c r="F57" s="30"/>
      <c r="G57" s="23" t="s">
        <v>57</v>
      </c>
      <c r="H57" s="29" t="s">
        <v>102</v>
      </c>
      <c r="I57" s="28" t="s">
        <v>71</v>
      </c>
      <c r="J57" s="28" t="s">
        <v>248</v>
      </c>
      <c r="K57" s="23" t="s">
        <v>249</v>
      </c>
      <c r="L57" s="53" t="s">
        <v>250</v>
      </c>
      <c r="M57" s="28">
        <v>652</v>
      </c>
      <c r="N57" s="28">
        <v>652</v>
      </c>
      <c r="O57" s="31"/>
    </row>
    <row r="58" s="8" customFormat="1" ht="75" customHeight="1" spans="1:15">
      <c r="A58" s="23">
        <v>48</v>
      </c>
      <c r="B58" s="33" t="s">
        <v>251</v>
      </c>
      <c r="C58" s="33" t="s">
        <v>242</v>
      </c>
      <c r="D58" s="33" t="s">
        <v>132</v>
      </c>
      <c r="E58" s="33">
        <v>25</v>
      </c>
      <c r="F58" s="33"/>
      <c r="G58" s="33" t="s">
        <v>34</v>
      </c>
      <c r="H58" s="33" t="s">
        <v>102</v>
      </c>
      <c r="I58" s="23" t="s">
        <v>103</v>
      </c>
      <c r="J58" s="45" t="s">
        <v>37</v>
      </c>
      <c r="K58" s="42" t="s">
        <v>252</v>
      </c>
      <c r="L58" s="30" t="s">
        <v>253</v>
      </c>
      <c r="M58" s="52">
        <v>500</v>
      </c>
      <c r="N58" s="52">
        <v>500</v>
      </c>
      <c r="O58" s="31"/>
    </row>
    <row r="59" s="8" customFormat="1" ht="55" customHeight="1" spans="1:15">
      <c r="A59" s="23">
        <v>49</v>
      </c>
      <c r="B59" s="33" t="s">
        <v>254</v>
      </c>
      <c r="C59" s="33" t="s">
        <v>242</v>
      </c>
      <c r="D59" s="33" t="s">
        <v>132</v>
      </c>
      <c r="E59" s="33">
        <v>230</v>
      </c>
      <c r="F59" s="33"/>
      <c r="G59" s="33" t="s">
        <v>34</v>
      </c>
      <c r="H59" s="33" t="s">
        <v>102</v>
      </c>
      <c r="I59" s="23" t="s">
        <v>103</v>
      </c>
      <c r="J59" s="45" t="s">
        <v>37</v>
      </c>
      <c r="K59" s="42" t="s">
        <v>255</v>
      </c>
      <c r="L59" s="30" t="s">
        <v>256</v>
      </c>
      <c r="M59" s="52">
        <v>200</v>
      </c>
      <c r="N59" s="52">
        <v>200</v>
      </c>
      <c r="O59" s="31"/>
    </row>
    <row r="60" s="8" customFormat="1" ht="76" customHeight="1" spans="1:15">
      <c r="A60" s="23">
        <v>50</v>
      </c>
      <c r="B60" s="33" t="s">
        <v>257</v>
      </c>
      <c r="C60" s="29" t="s">
        <v>242</v>
      </c>
      <c r="D60" s="30" t="s">
        <v>26</v>
      </c>
      <c r="E60" s="45">
        <v>300</v>
      </c>
      <c r="F60" s="30" t="s">
        <v>258</v>
      </c>
      <c r="G60" s="28" t="s">
        <v>259</v>
      </c>
      <c r="H60" s="23" t="s">
        <v>102</v>
      </c>
      <c r="I60" s="23" t="s">
        <v>260</v>
      </c>
      <c r="J60" s="28" t="s">
        <v>261</v>
      </c>
      <c r="K60" s="23" t="s">
        <v>262</v>
      </c>
      <c r="L60" s="23" t="s">
        <v>263</v>
      </c>
      <c r="M60" s="33">
        <v>4900</v>
      </c>
      <c r="N60" s="33">
        <v>6000</v>
      </c>
      <c r="O60" s="23"/>
    </row>
    <row r="61" ht="30" customHeight="1"/>
    <row r="62" ht="28" customHeight="1"/>
  </sheetData>
  <protectedRanges>
    <protectedRange sqref="F8 F8" name="Range1_34"/>
    <protectedRange sqref="I60 I60" name="Range1_17_4"/>
  </protectedRanges>
  <autoFilter ref="A5:O60">
    <extLst/>
  </autoFilter>
  <mergeCells count="23">
    <mergeCell ref="A1:B1"/>
    <mergeCell ref="A2:O2"/>
    <mergeCell ref="A3:E3"/>
    <mergeCell ref="F3:L3"/>
    <mergeCell ref="M3:O3"/>
    <mergeCell ref="M4:N4"/>
    <mergeCell ref="A6:D6"/>
    <mergeCell ref="A7:D7"/>
    <mergeCell ref="B45:D45"/>
    <mergeCell ref="B55:D55"/>
    <mergeCell ref="A4:A5"/>
    <mergeCell ref="B4:B5"/>
    <mergeCell ref="C4:C5"/>
    <mergeCell ref="D4:D5"/>
    <mergeCell ref="E4:E5"/>
    <mergeCell ref="F4:F5"/>
    <mergeCell ref="G4:G5"/>
    <mergeCell ref="H4:H5"/>
    <mergeCell ref="I4:I5"/>
    <mergeCell ref="J4:J5"/>
    <mergeCell ref="K4:K5"/>
    <mergeCell ref="L4:L5"/>
    <mergeCell ref="O4:O5"/>
  </mergeCells>
  <conditionalFormatting sqref="B8">
    <cfRule type="duplicateValues" dxfId="0" priority="1"/>
  </conditionalFormatting>
  <dataValidations count="1">
    <dataValidation type="list" allowBlank="1" showInputMessage="1" showErrorMessage="1" sqref="D4:D7">
      <formula1>"中央财政专项扶贫资金,水利发展资金,农业生产发展资金,林业改革资金,农业综合开发补助资金,农村综合改革转移支付,新增建设用地有偿使用费安排的高标准基本农田建设补助资金,农村环境连片整治示范资金,车购税收入补助地方用于一般公路建设项目资金（支持农村公路部分）,农村危房改造补助资金,中央专项彩票公益金支持扶贫资金,产粮大县奖励资金,生猪（生羊）调出大县奖励资金,农业资源及生态保护补助资金,服务业发展专项资金,旅游发展基金,中央预算内投资用于“三农建设部分”,自治区专项扶贫资金,脱贫攻坚地方债"</formula1>
    </dataValidation>
  </dataValidations>
  <pageMargins left="0.354166666666667" right="0.156944444444444" top="0.314583333333333" bottom="0.236111111111111" header="0.298611111111111" footer="0.298611111111111"/>
  <pageSetup paperSize="9"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3" master="">
    <arrUserId title="Range1_34" rangeCreator="" othersAccessPermission="edit"/>
    <arrUserId title="Range1_17_4"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修改后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马刚</dc:creator>
  <cp:lastModifiedBy>Administrator</cp:lastModifiedBy>
  <dcterms:created xsi:type="dcterms:W3CDTF">2019-10-06T02:23:00Z</dcterms:created>
  <cp:lastPrinted>2021-06-03T02:53:00Z</cp:lastPrinted>
  <dcterms:modified xsi:type="dcterms:W3CDTF">2023-09-26T07:39:05Z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F0A4FA6A08FD4BD886DF4CA50CF34FBF</vt:lpwstr>
  </property>
</Properties>
</file>