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<sst xmlns="http://schemas.openxmlformats.org/spreadsheetml/2006/main" count="32" uniqueCount="26">
  <si>
    <t>2023年“出户入园”项目任务完成情况及资金兑付公示表</t>
  </si>
  <si>
    <t>序号</t>
  </si>
  <si>
    <t>项目名称</t>
  </si>
  <si>
    <t>项目实施主体名称</t>
  </si>
  <si>
    <t>牛棚</t>
  </si>
  <si>
    <t>青贮池</t>
  </si>
  <si>
    <t>硬化</t>
  </si>
  <si>
    <t>核验兑付补贴资金
(万元)</t>
  </si>
  <si>
    <t>已兑付资金
（万元）</t>
  </si>
  <si>
    <t>本次计划兑付资金（万元）</t>
  </si>
  <si>
    <t>备注</t>
  </si>
  <si>
    <t>第三方核验(㎡)</t>
  </si>
  <si>
    <t>农牧(㎡)</t>
  </si>
  <si>
    <t>补贴标准
（元）</t>
  </si>
  <si>
    <t>核验补贴资金
（万元）</t>
  </si>
  <si>
    <t>第三方核验（m³）</t>
  </si>
  <si>
    <t>农牧（m³）</t>
  </si>
  <si>
    <t>隆德县牧之歌种养殖专业合作社300头肉牛“出户入园”养殖园区新建项目</t>
  </si>
  <si>
    <t>隆德县牧之歌种养殖专业合作社</t>
  </si>
  <si>
    <t>隆德县鼎力养殖专业合作社“出户入园”养殖园区建设项目</t>
  </si>
  <si>
    <t>隆德县鼎力养殖专业合作社</t>
  </si>
  <si>
    <t>宁夏禾茂农牧发展有限公司2023年300头肉牛“出户入园”养殖园区扩建项目</t>
  </si>
  <si>
    <t>宁夏禾茂农牧发展有限公司</t>
  </si>
  <si>
    <t>宁夏喜能农牧业发展有限公司肉牛养殖园区建设项目</t>
  </si>
  <si>
    <t>宁夏喜能农牧业发展有限公司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</si>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</sst>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6" borderId="10" applyNumberFormat="false" applyAlignment="false" applyProtection="false">
      <alignment vertical="center"/>
    </xf>
    <xf numFmtId="0" fontId="20" fillId="12" borderId="12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6" fillId="6" borderId="14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8" fillId="26" borderId="14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177" fontId="4" fillId="0" borderId="6" xfId="0" applyNumberFormat="true" applyFont="true" applyBorder="true" applyAlignment="true">
      <alignment horizontal="center" vertical="center" wrapText="true"/>
    </xf>
    <xf numFmtId="177" fontId="4" fillId="0" borderId="4" xfId="0" applyNumberFormat="true" applyFont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0" fontId="0" fillId="0" borderId="4" xfId="0" applyFont="true" applyBorder="true">
      <alignment vertical="center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8"/>
  <sheetViews>
    <sheetView tabSelected="1" zoomScale="79" zoomScaleNormal="79" workbookViewId="0">
      <pane ySplit="3" topLeftCell="A4" activePane="bottomLeft" state="frozen"/>
      <selection/>
      <selection pane="bottomLeft" activeCell="G7" sqref="G7"/>
    </sheetView>
  </sheetViews>
  <sheetFormatPr defaultColWidth="18.4416666666667" defaultRowHeight="34" customHeight="true" outlineLevelRow="7"/>
  <cols>
    <col min="1" max="1" width="7.33333333333333" style="2" customWidth="true"/>
    <col min="2" max="2" width="27.6666666666667" style="3" customWidth="true"/>
    <col min="3" max="3" width="16.45" style="4" customWidth="true"/>
    <col min="4" max="6" width="9.96666666666667" style="5" customWidth="true"/>
    <col min="7" max="7" width="9.96666666666667" style="6" customWidth="true"/>
    <col min="8" max="8" width="9.96666666666667" style="5" customWidth="true"/>
    <col min="9" max="12" width="9.96666666666667" style="7" customWidth="true"/>
    <col min="13" max="14" width="9.96666666666667" style="5" customWidth="true"/>
    <col min="15" max="15" width="9.96666666666667" style="8" customWidth="true"/>
    <col min="16" max="16" width="13.625" style="3" customWidth="true"/>
    <col min="17" max="17" width="8.75" style="9" customWidth="true"/>
    <col min="18" max="18" width="9.325" customWidth="true"/>
    <col min="19" max="19" width="9.01666666666667" customWidth="true"/>
    <col min="20" max="16383" width="18.4416666666667" customWidth="true"/>
  </cols>
  <sheetData>
    <row r="1" ht="57" customHeight="true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38" customHeight="true" spans="1:19">
      <c r="A2" s="11" t="s">
        <v>1</v>
      </c>
      <c r="B2" s="12" t="s">
        <v>2</v>
      </c>
      <c r="C2" s="12" t="s">
        <v>3</v>
      </c>
      <c r="D2" s="13" t="s">
        <v>4</v>
      </c>
      <c r="E2" s="24"/>
      <c r="F2" s="24"/>
      <c r="G2" s="25"/>
      <c r="H2" s="13" t="s">
        <v>5</v>
      </c>
      <c r="I2" s="24"/>
      <c r="J2" s="24"/>
      <c r="K2" s="24"/>
      <c r="L2" s="29" t="s">
        <v>6</v>
      </c>
      <c r="M2" s="29"/>
      <c r="N2" s="29"/>
      <c r="O2" s="29"/>
      <c r="P2" s="30" t="s">
        <v>7</v>
      </c>
      <c r="Q2" s="33" t="s">
        <v>8</v>
      </c>
      <c r="R2" s="33" t="s">
        <v>9</v>
      </c>
      <c r="S2" s="33" t="s">
        <v>10</v>
      </c>
    </row>
    <row r="3" ht="56" customHeight="true" spans="1:19">
      <c r="A3" s="14"/>
      <c r="B3" s="15"/>
      <c r="C3" s="15"/>
      <c r="D3" s="16" t="s">
        <v>11</v>
      </c>
      <c r="E3" s="16" t="s">
        <v>12</v>
      </c>
      <c r="F3" s="16" t="s">
        <v>13</v>
      </c>
      <c r="G3" s="26" t="s">
        <v>14</v>
      </c>
      <c r="H3" s="16" t="s">
        <v>15</v>
      </c>
      <c r="I3" s="16" t="s">
        <v>16</v>
      </c>
      <c r="J3" s="16" t="s">
        <v>13</v>
      </c>
      <c r="K3" s="16" t="s">
        <v>14</v>
      </c>
      <c r="L3" s="16" t="s">
        <v>11</v>
      </c>
      <c r="M3" s="16" t="s">
        <v>12</v>
      </c>
      <c r="N3" s="16" t="s">
        <v>13</v>
      </c>
      <c r="O3" s="16" t="s">
        <v>14</v>
      </c>
      <c r="P3" s="31"/>
      <c r="Q3" s="33"/>
      <c r="R3" s="33"/>
      <c r="S3" s="33"/>
    </row>
    <row r="4" s="1" customFormat="true" ht="63" customHeight="true" spans="1:19">
      <c r="A4" s="17">
        <v>1</v>
      </c>
      <c r="B4" s="18" t="s">
        <v>17</v>
      </c>
      <c r="C4" s="18" t="s">
        <v>18</v>
      </c>
      <c r="D4" s="19">
        <v>6620</v>
      </c>
      <c r="E4" s="19">
        <v>6598</v>
      </c>
      <c r="F4" s="19">
        <v>300</v>
      </c>
      <c r="G4" s="27">
        <f>D4*F4/10000</f>
        <v>198.6</v>
      </c>
      <c r="H4" s="19">
        <v>2630</v>
      </c>
      <c r="I4" s="19">
        <v>2573</v>
      </c>
      <c r="J4" s="19">
        <v>60</v>
      </c>
      <c r="K4" s="27">
        <f>H4*J4/10000</f>
        <v>15.78</v>
      </c>
      <c r="L4" s="19">
        <v>4765</v>
      </c>
      <c r="M4" s="19">
        <v>4698</v>
      </c>
      <c r="N4" s="19">
        <v>80</v>
      </c>
      <c r="O4" s="27">
        <f>L4*N4/10000</f>
        <v>38.12</v>
      </c>
      <c r="P4" s="18">
        <f>G4+K4+O4</f>
        <v>252.5</v>
      </c>
      <c r="Q4" s="34">
        <v>100</v>
      </c>
      <c r="R4" s="17">
        <f>P4-Q4</f>
        <v>152.5</v>
      </c>
      <c r="S4" s="35"/>
    </row>
    <row r="5" s="1" customFormat="true" ht="63" customHeight="true" spans="1:19">
      <c r="A5" s="17">
        <v>2</v>
      </c>
      <c r="B5" s="18" t="s">
        <v>19</v>
      </c>
      <c r="C5" s="18" t="s">
        <v>20</v>
      </c>
      <c r="D5" s="19">
        <v>3906</v>
      </c>
      <c r="E5" s="19">
        <v>3876</v>
      </c>
      <c r="F5" s="19">
        <v>300</v>
      </c>
      <c r="G5" s="27">
        <f>D5*F5/10000</f>
        <v>117.18</v>
      </c>
      <c r="H5" s="19">
        <v>2842</v>
      </c>
      <c r="I5" s="19">
        <v>2857.44</v>
      </c>
      <c r="J5" s="19">
        <v>60</v>
      </c>
      <c r="K5" s="27">
        <f>H5*J5/10000</f>
        <v>17.052</v>
      </c>
      <c r="L5" s="19">
        <v>1914</v>
      </c>
      <c r="M5" s="19">
        <v>1967.25</v>
      </c>
      <c r="N5" s="19">
        <v>80</v>
      </c>
      <c r="O5" s="27">
        <f>L5*N5/10000</f>
        <v>15.312</v>
      </c>
      <c r="P5" s="18">
        <f>G5+K5+O5</f>
        <v>149.544</v>
      </c>
      <c r="Q5" s="34">
        <v>50</v>
      </c>
      <c r="R5" s="17">
        <f>P5-Q5</f>
        <v>99.544</v>
      </c>
      <c r="S5" s="35"/>
    </row>
    <row r="6" s="1" customFormat="true" ht="63" customHeight="true" spans="1:19">
      <c r="A6" s="17">
        <v>3</v>
      </c>
      <c r="B6" s="18" t="s">
        <v>21</v>
      </c>
      <c r="C6" s="18" t="s">
        <v>22</v>
      </c>
      <c r="D6" s="19">
        <v>4654</v>
      </c>
      <c r="E6" s="19">
        <v>4676.35</v>
      </c>
      <c r="F6" s="19">
        <v>300</v>
      </c>
      <c r="G6" s="27">
        <f>D6*F6/10000</f>
        <v>139.62</v>
      </c>
      <c r="H6" s="19">
        <v>2432</v>
      </c>
      <c r="I6" s="19">
        <v>2453.4</v>
      </c>
      <c r="J6" s="19">
        <v>60</v>
      </c>
      <c r="K6" s="27">
        <f>H6*J6/10000</f>
        <v>14.592</v>
      </c>
      <c r="L6" s="19">
        <v>2316</v>
      </c>
      <c r="M6" s="19">
        <v>2331.78</v>
      </c>
      <c r="N6" s="19">
        <v>80</v>
      </c>
      <c r="O6" s="27">
        <f>L6*N6/10000</f>
        <v>18.528</v>
      </c>
      <c r="P6" s="18">
        <f>G6+K6+O6</f>
        <v>172.74</v>
      </c>
      <c r="Q6" s="34">
        <v>50</v>
      </c>
      <c r="R6" s="17">
        <f>P6-Q6</f>
        <v>122.74</v>
      </c>
      <c r="S6" s="35"/>
    </row>
    <row r="7" s="1" customFormat="true" ht="63" customHeight="true" spans="1:19">
      <c r="A7" s="17">
        <v>4</v>
      </c>
      <c r="B7" s="18" t="s">
        <v>23</v>
      </c>
      <c r="C7" s="18" t="s">
        <v>24</v>
      </c>
      <c r="D7" s="19">
        <v>6358</v>
      </c>
      <c r="E7" s="19">
        <v>6337.66</v>
      </c>
      <c r="F7" s="19">
        <v>300</v>
      </c>
      <c r="G7" s="27">
        <f>D7*F7/10000</f>
        <v>190.74</v>
      </c>
      <c r="H7" s="19">
        <v>3278</v>
      </c>
      <c r="I7" s="19">
        <v>3291.5</v>
      </c>
      <c r="J7" s="19">
        <v>60</v>
      </c>
      <c r="K7" s="27">
        <f>H7*J7/10000</f>
        <v>19.668</v>
      </c>
      <c r="L7" s="19">
        <v>7728</v>
      </c>
      <c r="M7" s="19">
        <v>7660.98</v>
      </c>
      <c r="N7" s="19">
        <v>80</v>
      </c>
      <c r="O7" s="27">
        <f>L7*N7/10000</f>
        <v>61.824</v>
      </c>
      <c r="P7" s="18">
        <f>G7+K7+O7</f>
        <v>272.232</v>
      </c>
      <c r="Q7" s="34">
        <v>100</v>
      </c>
      <c r="R7" s="17">
        <f>P7-Q7</f>
        <v>172.232</v>
      </c>
      <c r="S7" s="35"/>
    </row>
    <row r="8" ht="46" customHeight="true" spans="1:19">
      <c r="A8" s="20" t="s">
        <v>25</v>
      </c>
      <c r="B8" s="21"/>
      <c r="C8" s="22"/>
      <c r="D8" s="23"/>
      <c r="E8" s="23"/>
      <c r="F8" s="23"/>
      <c r="G8" s="28">
        <f>SUM(G4:G7)</f>
        <v>646.14</v>
      </c>
      <c r="H8" s="23"/>
      <c r="I8" s="23"/>
      <c r="J8" s="23"/>
      <c r="K8" s="28">
        <f>SUM(K4:K7)</f>
        <v>67.092</v>
      </c>
      <c r="L8" s="23"/>
      <c r="M8" s="23"/>
      <c r="N8" s="23"/>
      <c r="O8" s="28">
        <f>SUM(O4:O7)</f>
        <v>133.784</v>
      </c>
      <c r="P8" s="32">
        <f>SUM(P4:P7)</f>
        <v>847.016</v>
      </c>
      <c r="Q8" s="36">
        <f>SUM(Q4:Q7)</f>
        <v>300</v>
      </c>
      <c r="R8" s="36">
        <f>SUM(R4:R7)</f>
        <v>547.016</v>
      </c>
      <c r="S8" s="37"/>
    </row>
  </sheetData>
  <mergeCells count="12">
    <mergeCell ref="A1:S1"/>
    <mergeCell ref="D2:G2"/>
    <mergeCell ref="H2:K2"/>
    <mergeCell ref="L2:O2"/>
    <mergeCell ref="A8:C8"/>
    <mergeCell ref="A2:A3"/>
    <mergeCell ref="B2:B3"/>
    <mergeCell ref="C2:C3"/>
    <mergeCell ref="P2:P3"/>
    <mergeCell ref="Q2:Q3"/>
    <mergeCell ref="R2:R3"/>
    <mergeCell ref="S2:S3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2022-11-29T09:37:00Z</dcterms:created>
  <dcterms:modified xsi:type="dcterms:W3CDTF">2023-09-18T16:18:46Z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D80607E7DF664C759EF8F538EC823F2B_13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