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<sst xmlns="http://schemas.openxmlformats.org/spreadsheetml/2006/main" count="24" uniqueCount="23">
  <si>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隆德县2023年肉牛规模养殖场项目建设补贴资金公示表</t>
  </si>
  <si>
    <t>序号</t>
  </si>
  <si>
    <t>项目名称</t>
  </si>
  <si>
    <t>项目实施主体名称</t>
  </si>
  <si>
    <t>牛棚</t>
  </si>
  <si>
    <t>青贮池</t>
  </si>
  <si>
    <t>核验兑付补贴资金
(万元)</t>
  </si>
  <si>
    <t>已兑付资金
（万元）</t>
  </si>
  <si>
    <t>本次计划兑付资金（万元）</t>
  </si>
  <si>
    <t>备注</t>
  </si>
  <si>
    <t>第三方核验(㎡)</t>
  </si>
  <si>
    <t>农牧(㎡)</t>
  </si>
  <si>
    <t>补贴标准
（元/㎡）</t>
  </si>
  <si>
    <t>核验补贴资金
（万元）</t>
  </si>
  <si>
    <t>第三方核验（m³）</t>
  </si>
  <si>
    <t>农牧（m³）</t>
  </si>
  <si>
    <t>补贴标准
（元/m³）</t>
  </si>
  <si>
    <t>2023年肉牛规模养殖场项目</t>
  </si>
  <si>
    <t>隆德县国珠家庭农场</t>
  </si>
  <si>
    <t>隆德县永龙养殖场</t>
  </si>
  <si>
    <t>隆德县志林养牛专业合作社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</si>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</sst>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0" fillId="0" borderId="6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zoomScale="79" zoomScaleNormal="79" workbookViewId="0">
      <pane ySplit="3" topLeftCell="A4" activePane="bottomLeft" state="frozen"/>
      <selection/>
      <selection pane="bottomLeft" activeCell="I11" sqref="I11"/>
    </sheetView>
  </sheetViews>
  <sheetFormatPr defaultColWidth="18.4416666666667" defaultRowHeight="34" customHeight="1"/>
  <cols>
    <col min="1" max="1" width="7.33333333333333" style="1" customWidth="1"/>
    <col min="2" max="2" width="27.6666666666667" style="2" customWidth="1"/>
    <col min="3" max="3" width="16.45" style="3" customWidth="1"/>
    <col min="4" max="6" width="9.96666666666667" style="4" customWidth="1"/>
    <col min="7" max="7" width="12.5" style="5" customWidth="1"/>
    <col min="8" max="8" width="9.96666666666667" style="4" customWidth="1"/>
    <col min="9" max="10" width="9.96666666666667" style="6" customWidth="1"/>
    <col min="11" max="11" width="12.1833333333333" style="6" customWidth="1"/>
    <col min="12" max="12" width="15.025" style="2" customWidth="1"/>
    <col min="13" max="13" width="8.75" style="7" customWidth="1"/>
    <col min="14" max="14" width="9.325" customWidth="1"/>
    <col min="15" max="15" width="9.01666666666667" customWidth="1"/>
    <col min="16" max="16379" width="18.4416666666667" customWidth="1"/>
  </cols>
  <sheetData>
    <row r="1" ht="57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38" customHeight="1" spans="1:15">
      <c r="A2" s="9" t="s">
        <v>1</v>
      </c>
      <c r="B2" s="10" t="s">
        <v>2</v>
      </c>
      <c r="C2" s="10" t="s">
        <v>3</v>
      </c>
      <c r="D2" s="11" t="s">
        <v>4</v>
      </c>
      <c r="E2" s="12"/>
      <c r="F2" s="12"/>
      <c r="G2" s="13"/>
      <c r="H2" s="11" t="s">
        <v>5</v>
      </c>
      <c r="I2" s="12"/>
      <c r="J2" s="12"/>
      <c r="K2" s="12"/>
      <c r="L2" s="26" t="s">
        <v>6</v>
      </c>
      <c r="M2" s="27" t="s">
        <v>7</v>
      </c>
      <c r="N2" s="27" t="s">
        <v>8</v>
      </c>
      <c r="O2" s="27" t="s">
        <v>9</v>
      </c>
    </row>
    <row r="3" ht="56" customHeight="1" spans="1:15">
      <c r="A3" s="14"/>
      <c r="B3" s="15"/>
      <c r="C3" s="15"/>
      <c r="D3" s="16" t="s">
        <v>10</v>
      </c>
      <c r="E3" s="16" t="s">
        <v>11</v>
      </c>
      <c r="F3" s="16" t="s">
        <v>12</v>
      </c>
      <c r="G3" s="17" t="s">
        <v>13</v>
      </c>
      <c r="H3" s="16" t="s">
        <v>14</v>
      </c>
      <c r="I3" s="16" t="s">
        <v>15</v>
      </c>
      <c r="J3" s="16" t="s">
        <v>16</v>
      </c>
      <c r="K3" s="16" t="s">
        <v>13</v>
      </c>
      <c r="L3" s="28"/>
      <c r="M3" s="27"/>
      <c r="N3" s="27"/>
      <c r="O3" s="27"/>
    </row>
    <row r="4" customFormat="1" ht="56" customHeight="1" spans="1:15">
      <c r="A4" s="18">
        <v>1</v>
      </c>
      <c r="B4" s="19" t="s">
        <v>17</v>
      </c>
      <c r="C4" s="16" t="s">
        <v>18</v>
      </c>
      <c r="D4" s="16">
        <v>1033</v>
      </c>
      <c r="E4" s="16">
        <v>1031</v>
      </c>
      <c r="F4" s="16">
        <v>200</v>
      </c>
      <c r="G4" s="16">
        <f>D4*F4/10000</f>
        <v>20.66</v>
      </c>
      <c r="H4" s="16">
        <v>790</v>
      </c>
      <c r="I4" s="16">
        <v>803</v>
      </c>
      <c r="J4" s="16">
        <v>60</v>
      </c>
      <c r="K4" s="16">
        <f>H4*J4/10000</f>
        <v>4.74</v>
      </c>
      <c r="L4" s="16">
        <f>G4+K4</f>
        <v>25.4</v>
      </c>
      <c r="M4" s="16">
        <v>0</v>
      </c>
      <c r="N4" s="16">
        <f>L4</f>
        <v>25.4</v>
      </c>
      <c r="O4" s="27"/>
    </row>
    <row r="5" customFormat="1" ht="56" customHeight="1" spans="1:15">
      <c r="A5" s="18">
        <v>2</v>
      </c>
      <c r="B5" s="20"/>
      <c r="C5" s="21" t="s">
        <v>19</v>
      </c>
      <c r="D5" s="16">
        <v>1440</v>
      </c>
      <c r="E5" s="16">
        <v>1485</v>
      </c>
      <c r="F5" s="16">
        <v>200</v>
      </c>
      <c r="G5" s="16">
        <f>D5*F5/10000</f>
        <v>28.8</v>
      </c>
      <c r="H5" s="16">
        <v>1102</v>
      </c>
      <c r="I5" s="16">
        <v>1097</v>
      </c>
      <c r="J5" s="16">
        <v>60</v>
      </c>
      <c r="K5" s="16">
        <f>H5*J5/10000</f>
        <v>6.612</v>
      </c>
      <c r="L5" s="16">
        <f>G5+K5</f>
        <v>35.412</v>
      </c>
      <c r="M5" s="16">
        <v>0</v>
      </c>
      <c r="N5" s="16">
        <f>L5</f>
        <v>35.412</v>
      </c>
      <c r="O5" s="27"/>
    </row>
    <row r="6" customFormat="1" ht="56" customHeight="1" spans="1:15">
      <c r="A6" s="18">
        <v>3</v>
      </c>
      <c r="B6" s="22"/>
      <c r="C6" s="21" t="s">
        <v>20</v>
      </c>
      <c r="D6" s="16">
        <v>1425</v>
      </c>
      <c r="E6" s="16">
        <v>1425</v>
      </c>
      <c r="F6" s="16">
        <v>200</v>
      </c>
      <c r="G6" s="16">
        <f>D6*F6/10000</f>
        <v>28.5</v>
      </c>
      <c r="H6" s="16">
        <v>912</v>
      </c>
      <c r="I6" s="16">
        <v>937</v>
      </c>
      <c r="J6" s="16">
        <v>60</v>
      </c>
      <c r="K6" s="16">
        <f>H6*J6/10000</f>
        <v>5.472</v>
      </c>
      <c r="L6" s="16">
        <f>G6+K6</f>
        <v>33.972</v>
      </c>
      <c r="M6" s="16">
        <v>0</v>
      </c>
      <c r="N6" s="16">
        <f>L6</f>
        <v>33.972</v>
      </c>
      <c r="O6" s="27"/>
    </row>
    <row r="7" ht="46" customHeight="1" spans="1:15">
      <c r="A7" s="23" t="s">
        <v>21</v>
      </c>
      <c r="B7" s="24"/>
      <c r="C7" s="25"/>
      <c r="D7" s="16">
        <f>D4+D5+D6</f>
        <v>3898</v>
      </c>
      <c r="E7" s="16">
        <f>E4+E5+E6</f>
        <v>3941</v>
      </c>
      <c r="F7" s="16">
        <v>200</v>
      </c>
      <c r="G7" s="16">
        <f>G4+G5+G6</f>
        <v>77.96</v>
      </c>
      <c r="H7" s="16">
        <f>H4+H5+H6</f>
        <v>2804</v>
      </c>
      <c r="I7" s="16">
        <f>I4+I5+I6</f>
        <v>2837</v>
      </c>
      <c r="J7" s="16">
        <v>60</v>
      </c>
      <c r="K7" s="16">
        <f>K4+K5+K6</f>
        <v>16.824</v>
      </c>
      <c r="L7" s="16">
        <f>L4+L5+L6</f>
        <v>94.784</v>
      </c>
      <c r="M7" s="16">
        <f>M4+M5+M6</f>
        <v>0</v>
      </c>
      <c r="N7" s="16">
        <f>N4+N5+N6</f>
        <v>94.784</v>
      </c>
      <c r="O7" s="29"/>
    </row>
    <row r="14" customHeight="1" spans="12:12">
      <c r="L14" s="2" t="s">
        <v>22</v>
      </c>
    </row>
  </sheetData>
  <mergeCells count="12">
    <mergeCell ref="A1:O1"/>
    <mergeCell ref="D2:G2"/>
    <mergeCell ref="H2:K2"/>
    <mergeCell ref="A7:C7"/>
    <mergeCell ref="A2:A3"/>
    <mergeCell ref="B2:B3"/>
    <mergeCell ref="B4:B6"/>
    <mergeCell ref="C2:C3"/>
    <mergeCell ref="L2:L3"/>
    <mergeCell ref="M2:M3"/>
    <mergeCell ref="N2:N3"/>
    <mergeCell ref="O2:O3"/>
  </mergeCells>
  <pageMargins left="0.751388888888889" right="0.751388888888889" top="1" bottom="1" header="0.5" footer="0.5"/>
  <pageSetup paperSize="9" scale="7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C$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赵宏伟</cp:lastModifiedBy>
  <dcterms:created xsi:type="dcterms:W3CDTF">2022-11-29T09:37:00Z</dcterms:created>
  <dcterms:modified xsi:type="dcterms:W3CDTF">2024-01-17T01:30:08Z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EDC244C071DB495F8561EE85BBCFE57F_13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