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一般户" sheetId="1" r:id="rId1"/>
    <sheet name="脱贫户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<sst xmlns="http://schemas.openxmlformats.org/spreadsheetml/2006/main" count="82" uniqueCount="49">
  <si>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t>2023年隆德县奠安乡饲草调制(一般户)资金兑付公示表</t>
  </si>
  <si>
    <t>序号</t>
  </si>
  <si>
    <t>户主姓名</t>
  </si>
  <si>
    <r>
      <rPr>
        <b/>
        <sz val="11"/>
        <color indexed="8"/>
        <rFont val="仿宋_GB2312"/>
        <charset val="134"/>
      </rPr>
      <t>青贮池容积（m</t>
    </r>
    <r>
      <rPr>
        <b/>
        <sz val="11"/>
        <color indexed="8"/>
        <rFont val="宋体"/>
        <charset val="134"/>
      </rPr>
      <t>³</t>
    </r>
    <r>
      <rPr>
        <b/>
        <sz val="11"/>
        <color indexed="8"/>
        <rFont val="仿宋_GB2312"/>
        <charset val="134"/>
      </rPr>
      <t>）</t>
    </r>
  </si>
  <si>
    <t>数量
（吨）</t>
  </si>
  <si>
    <t>补助标准
(元/吨)</t>
  </si>
  <si>
    <t>补助金额
（元）</t>
  </si>
  <si>
    <t>备注</t>
  </si>
  <si>
    <t>隆德县永利养蜂专业合作社</t>
  </si>
  <si>
    <t>　</t>
  </si>
  <si>
    <t>曹来来</t>
  </si>
  <si>
    <t>许兆龙</t>
  </si>
  <si>
    <t>马隆湖</t>
  </si>
  <si>
    <t>陈亚飞</t>
  </si>
  <si>
    <t>梁维军</t>
  </si>
  <si>
    <t>丁万红</t>
  </si>
  <si>
    <t>丁彦军</t>
  </si>
  <si>
    <t>合计</t>
  </si>
  <si>
    <t>2023年隆德县奠安乡饲草调制(脱贫户)资金兑付公示表</t>
  </si>
  <si>
    <t>党进忠</t>
  </si>
  <si>
    <t>王金龙</t>
  </si>
  <si>
    <t>马进宝</t>
  </si>
  <si>
    <t>马仓保</t>
  </si>
  <si>
    <t>王瞒</t>
  </si>
  <si>
    <t>陈跟很</t>
  </si>
  <si>
    <t>马海军</t>
  </si>
  <si>
    <t>陈彦林</t>
  </si>
  <si>
    <t>陈居粮</t>
  </si>
  <si>
    <t>梁江平</t>
  </si>
  <si>
    <t>梁小军</t>
  </si>
  <si>
    <t>梁林兴</t>
  </si>
  <si>
    <t>丁得旺</t>
  </si>
  <si>
    <t>丁小李</t>
  </si>
  <si>
    <t>王润山</t>
  </si>
  <si>
    <t>王存选</t>
  </si>
  <si>
    <t>2023年隆德县奠安乡（镇）饲草调制资金兑付公示汇总表</t>
  </si>
  <si>
    <t>村组</t>
  </si>
  <si>
    <t>脱贫户</t>
  </si>
  <si>
    <t>一般户</t>
  </si>
  <si>
    <t>数量（吨）</t>
  </si>
  <si>
    <t>金额（元)</t>
  </si>
  <si>
    <t>旧街村</t>
  </si>
  <si>
    <t xml:space="preserve">新街村 </t>
  </si>
  <si>
    <t>马坪村</t>
  </si>
  <si>
    <t>景林村</t>
  </si>
  <si>
    <t>梁堡村</t>
  </si>
  <si>
    <t>张田村</t>
  </si>
  <si>
    <t>雷王村</t>
  </si>
  <si>
    <t>乡镇负责人签字：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</si>
</sst>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indexed="8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176" fontId="5" fillId="0" borderId="4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4" xfId="50"/>
    <cellStyle name="常规_基础母牛乡镇自验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"/>
    </sheetView>
  </sheetViews>
  <sheetFormatPr defaultColWidth="16.875" defaultRowHeight="47" customHeight="1" outlineLevelCol="6"/>
  <cols>
    <col min="1" max="16384" width="16.875" style="1" customWidth="1"/>
  </cols>
  <sheetData>
    <row r="1" s="1" customFormat="1" ht="32" customHeight="1" spans="1:7">
      <c r="A1" s="14" t="s">
        <v>0</v>
      </c>
      <c r="B1" s="12"/>
      <c r="C1" s="12"/>
      <c r="D1" s="12"/>
      <c r="E1" s="12"/>
      <c r="F1" s="12"/>
      <c r="G1" s="12"/>
    </row>
    <row r="2" s="2" customFormat="1" ht="36" customHeight="1" spans="1:7">
      <c r="A2" s="5" t="s">
        <v>1</v>
      </c>
      <c r="B2" s="5" t="s">
        <v>2</v>
      </c>
      <c r="C2" s="15" t="s">
        <v>3</v>
      </c>
      <c r="D2" s="5" t="s">
        <v>4</v>
      </c>
      <c r="E2" s="8" t="s">
        <v>5</v>
      </c>
      <c r="F2" s="8" t="s">
        <v>6</v>
      </c>
      <c r="G2" s="5" t="s">
        <v>7</v>
      </c>
    </row>
    <row r="3" s="13" customFormat="1" customHeight="1" spans="1:7">
      <c r="A3" s="16">
        <v>1</v>
      </c>
      <c r="B3" s="16" t="s">
        <v>8</v>
      </c>
      <c r="C3" s="17">
        <v>215</v>
      </c>
      <c r="D3" s="16">
        <v>249</v>
      </c>
      <c r="E3" s="16">
        <v>20</v>
      </c>
      <c r="F3" s="16">
        <f t="shared" ref="F3:F10" si="0">D3*E3</f>
        <v>4980</v>
      </c>
      <c r="G3" s="16" t="s">
        <v>9</v>
      </c>
    </row>
    <row r="4" s="13" customFormat="1" ht="41" customHeight="1" spans="1:7">
      <c r="A4" s="16">
        <v>2</v>
      </c>
      <c r="B4" s="16" t="s">
        <v>10</v>
      </c>
      <c r="C4" s="17">
        <v>453.6</v>
      </c>
      <c r="D4" s="16">
        <v>243</v>
      </c>
      <c r="E4" s="16">
        <v>20</v>
      </c>
      <c r="F4" s="16">
        <f t="shared" si="0"/>
        <v>4860</v>
      </c>
      <c r="G4" s="16" t="s">
        <v>9</v>
      </c>
    </row>
    <row r="5" s="13" customFormat="1" customHeight="1" spans="1:7">
      <c r="A5" s="16">
        <v>3</v>
      </c>
      <c r="B5" s="16" t="s">
        <v>11</v>
      </c>
      <c r="C5" s="17">
        <v>57</v>
      </c>
      <c r="D5" s="16">
        <v>43</v>
      </c>
      <c r="E5" s="16">
        <v>20</v>
      </c>
      <c r="F5" s="16">
        <f t="shared" si="0"/>
        <v>860</v>
      </c>
      <c r="G5" s="16" t="s">
        <v>9</v>
      </c>
    </row>
    <row r="6" s="13" customFormat="1" customHeight="1" spans="1:7">
      <c r="A6" s="16">
        <v>4</v>
      </c>
      <c r="B6" s="16" t="s">
        <v>12</v>
      </c>
      <c r="C6" s="17">
        <v>126</v>
      </c>
      <c r="D6" s="17">
        <v>63</v>
      </c>
      <c r="E6" s="16">
        <v>20</v>
      </c>
      <c r="F6" s="16">
        <f t="shared" si="0"/>
        <v>1260</v>
      </c>
      <c r="G6" s="16" t="s">
        <v>9</v>
      </c>
    </row>
    <row r="7" s="13" customFormat="1" customHeight="1" spans="1:7">
      <c r="A7" s="16">
        <v>5</v>
      </c>
      <c r="B7" s="16" t="s">
        <v>13</v>
      </c>
      <c r="C7" s="17">
        <v>509</v>
      </c>
      <c r="D7" s="16">
        <v>382</v>
      </c>
      <c r="E7" s="16">
        <v>20</v>
      </c>
      <c r="F7" s="16">
        <f t="shared" si="0"/>
        <v>7640</v>
      </c>
      <c r="G7" s="16" t="s">
        <v>9</v>
      </c>
    </row>
    <row r="8" s="1" customFormat="1" customHeight="1" spans="1:7">
      <c r="A8" s="16">
        <v>6</v>
      </c>
      <c r="B8" s="16" t="s">
        <v>14</v>
      </c>
      <c r="C8" s="17">
        <v>186</v>
      </c>
      <c r="D8" s="16">
        <v>27</v>
      </c>
      <c r="E8" s="16">
        <v>20</v>
      </c>
      <c r="F8" s="16">
        <f t="shared" si="0"/>
        <v>540</v>
      </c>
      <c r="G8" s="16" t="s">
        <v>9</v>
      </c>
    </row>
    <row r="9" s="1" customFormat="1" customHeight="1" spans="1:7">
      <c r="A9" s="16">
        <v>7</v>
      </c>
      <c r="B9" s="16" t="s">
        <v>15</v>
      </c>
      <c r="C9" s="17">
        <v>222</v>
      </c>
      <c r="D9" s="16">
        <v>167</v>
      </c>
      <c r="E9" s="16">
        <v>20</v>
      </c>
      <c r="F9" s="16">
        <f t="shared" si="0"/>
        <v>3340</v>
      </c>
      <c r="G9" s="16" t="s">
        <v>9</v>
      </c>
    </row>
    <row r="10" s="1" customFormat="1" customHeight="1" spans="1:7">
      <c r="A10" s="23">
        <v>8</v>
      </c>
      <c r="B10" s="23" t="s">
        <v>16</v>
      </c>
      <c r="C10" s="24">
        <v>3785.4</v>
      </c>
      <c r="D10" s="23">
        <v>1646</v>
      </c>
      <c r="E10" s="23">
        <v>20</v>
      </c>
      <c r="F10" s="23">
        <f t="shared" si="0"/>
        <v>32920</v>
      </c>
      <c r="G10" s="23" t="s">
        <v>9</v>
      </c>
    </row>
    <row r="11" s="1" customFormat="1" ht="30" customHeight="1" spans="1:7">
      <c r="A11" s="16" t="s">
        <v>17</v>
      </c>
      <c r="B11" s="25"/>
      <c r="C11" s="17"/>
      <c r="D11" s="16">
        <f>SUM(D3:D10)</f>
        <v>2820</v>
      </c>
      <c r="E11" s="16">
        <v>20</v>
      </c>
      <c r="F11" s="16">
        <f>SUM(F3:F10)</f>
        <v>56400</v>
      </c>
      <c r="G11" s="16" t="s">
        <v>9</v>
      </c>
    </row>
    <row r="12" s="1" customFormat="1" customHeight="1" spans="1:7">
      <c r="A12" s="26"/>
      <c r="B12" s="26"/>
      <c r="C12" s="27"/>
      <c r="D12" s="26"/>
      <c r="E12" s="26"/>
      <c r="F12" s="26"/>
      <c r="G12" s="26" t="s">
        <v>9</v>
      </c>
    </row>
  </sheetData>
  <mergeCells count="2">
    <mergeCell ref="A1:G1"/>
    <mergeCell ref="A11:B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5" sqref="G5"/>
    </sheetView>
  </sheetViews>
  <sheetFormatPr defaultColWidth="16.625" defaultRowHeight="30" customHeight="1" outlineLevelCol="6"/>
  <cols>
    <col min="1" max="5" width="16.625" style="1" customWidth="1"/>
    <col min="6" max="6" width="19.625" style="1" customWidth="1"/>
    <col min="7" max="16384" width="16.625" style="1" customWidth="1"/>
  </cols>
  <sheetData>
    <row r="1" s="1" customFormat="1" customHeight="1" spans="1:7">
      <c r="A1" s="14" t="s">
        <v>18</v>
      </c>
      <c r="B1" s="12"/>
      <c r="C1" s="12"/>
      <c r="D1" s="12"/>
      <c r="E1" s="12"/>
      <c r="F1" s="12"/>
      <c r="G1" s="12"/>
    </row>
    <row r="2" s="2" customFormat="1" customHeight="1" spans="1:7">
      <c r="A2" s="5" t="s">
        <v>1</v>
      </c>
      <c r="B2" s="5" t="s">
        <v>2</v>
      </c>
      <c r="C2" s="15" t="s">
        <v>3</v>
      </c>
      <c r="D2" s="5" t="s">
        <v>4</v>
      </c>
      <c r="E2" s="8" t="s">
        <v>5</v>
      </c>
      <c r="F2" s="8" t="s">
        <v>6</v>
      </c>
      <c r="G2" s="5" t="s">
        <v>7</v>
      </c>
    </row>
    <row r="3" s="13" customFormat="1" customHeight="1" spans="1:7">
      <c r="A3" s="16">
        <v>1</v>
      </c>
      <c r="B3" s="16" t="s">
        <v>19</v>
      </c>
      <c r="C3" s="17">
        <v>216</v>
      </c>
      <c r="D3" s="16">
        <v>171</v>
      </c>
      <c r="E3" s="16">
        <v>20</v>
      </c>
      <c r="F3" s="16">
        <f t="shared" ref="F3:F16" si="0">E3*D3</f>
        <v>3420</v>
      </c>
      <c r="G3" s="16" t="s">
        <v>9</v>
      </c>
    </row>
    <row r="4" s="13" customFormat="1" customHeight="1" spans="1:7">
      <c r="A4" s="16">
        <v>2</v>
      </c>
      <c r="B4" s="10" t="s">
        <v>20</v>
      </c>
      <c r="C4" s="10">
        <v>168</v>
      </c>
      <c r="D4" s="10">
        <v>101</v>
      </c>
      <c r="E4" s="16">
        <v>20</v>
      </c>
      <c r="F4" s="16">
        <f t="shared" si="0"/>
        <v>2020</v>
      </c>
      <c r="G4" s="16" t="s">
        <v>9</v>
      </c>
    </row>
    <row r="5" s="13" customFormat="1" customHeight="1" spans="1:7">
      <c r="A5" s="16">
        <v>3</v>
      </c>
      <c r="B5" s="10" t="s">
        <v>21</v>
      </c>
      <c r="C5" s="10">
        <v>172.8</v>
      </c>
      <c r="D5" s="16">
        <v>83</v>
      </c>
      <c r="E5" s="16">
        <v>20</v>
      </c>
      <c r="F5" s="16">
        <f t="shared" si="0"/>
        <v>1660</v>
      </c>
      <c r="G5" s="16" t="s">
        <v>9</v>
      </c>
    </row>
    <row r="6" s="13" customFormat="1" customHeight="1" spans="1:7">
      <c r="A6" s="16">
        <v>4</v>
      </c>
      <c r="B6" s="10" t="s">
        <v>22</v>
      </c>
      <c r="C6" s="10">
        <v>202.5</v>
      </c>
      <c r="D6" s="16">
        <v>115</v>
      </c>
      <c r="E6" s="16">
        <v>20</v>
      </c>
      <c r="F6" s="16">
        <f t="shared" si="0"/>
        <v>2300</v>
      </c>
      <c r="G6" s="16" t="s">
        <v>9</v>
      </c>
    </row>
    <row r="7" s="13" customFormat="1" customHeight="1" spans="1:7">
      <c r="A7" s="16">
        <v>5</v>
      </c>
      <c r="B7" s="10" t="s">
        <v>23</v>
      </c>
      <c r="C7" s="10">
        <v>138.7</v>
      </c>
      <c r="D7" s="16">
        <v>56</v>
      </c>
      <c r="E7" s="16">
        <v>20</v>
      </c>
      <c r="F7" s="16">
        <f t="shared" si="0"/>
        <v>1120</v>
      </c>
      <c r="G7" s="16" t="s">
        <v>9</v>
      </c>
    </row>
    <row r="8" s="13" customFormat="1" customHeight="1" spans="1:7">
      <c r="A8" s="16">
        <v>6</v>
      </c>
      <c r="B8" s="16" t="s">
        <v>24</v>
      </c>
      <c r="C8" s="10">
        <v>166</v>
      </c>
      <c r="D8" s="16">
        <v>110</v>
      </c>
      <c r="E8" s="16">
        <v>20</v>
      </c>
      <c r="F8" s="16">
        <f t="shared" si="0"/>
        <v>2200</v>
      </c>
      <c r="G8" s="16" t="s">
        <v>9</v>
      </c>
    </row>
    <row r="9" s="13" customFormat="1" customHeight="1" spans="1:7">
      <c r="A9" s="16">
        <v>7</v>
      </c>
      <c r="B9" s="16" t="s">
        <v>25</v>
      </c>
      <c r="C9" s="10">
        <v>260.6</v>
      </c>
      <c r="D9" s="16">
        <v>196</v>
      </c>
      <c r="E9" s="16">
        <v>20</v>
      </c>
      <c r="F9" s="16">
        <f t="shared" si="0"/>
        <v>3920</v>
      </c>
      <c r="G9" s="16" t="s">
        <v>9</v>
      </c>
    </row>
    <row r="10" s="13" customFormat="1" customHeight="1" spans="1:7">
      <c r="A10" s="16">
        <v>8</v>
      </c>
      <c r="B10" s="16" t="s">
        <v>26</v>
      </c>
      <c r="C10" s="17">
        <v>120</v>
      </c>
      <c r="D10" s="16">
        <v>90</v>
      </c>
      <c r="E10" s="16">
        <v>20</v>
      </c>
      <c r="F10" s="16">
        <f t="shared" si="0"/>
        <v>1800</v>
      </c>
      <c r="G10" s="16" t="s">
        <v>9</v>
      </c>
    </row>
    <row r="11" s="13" customFormat="1" customHeight="1" spans="1:7">
      <c r="A11" s="16">
        <v>9</v>
      </c>
      <c r="B11" s="16" t="s">
        <v>27</v>
      </c>
      <c r="C11" s="17">
        <v>70.3</v>
      </c>
      <c r="D11" s="16">
        <v>53</v>
      </c>
      <c r="E11" s="16">
        <v>20</v>
      </c>
      <c r="F11" s="16">
        <f t="shared" si="0"/>
        <v>1060</v>
      </c>
      <c r="G11" s="16" t="s">
        <v>9</v>
      </c>
    </row>
    <row r="12" s="13" customFormat="1" customHeight="1" spans="1:7">
      <c r="A12" s="16">
        <v>10</v>
      </c>
      <c r="B12" s="18" t="s">
        <v>28</v>
      </c>
      <c r="C12" s="19">
        <v>468</v>
      </c>
      <c r="D12" s="18">
        <v>35</v>
      </c>
      <c r="E12" s="18">
        <v>20</v>
      </c>
      <c r="F12" s="16">
        <f t="shared" si="0"/>
        <v>700</v>
      </c>
      <c r="G12" s="16"/>
    </row>
    <row r="13" s="13" customFormat="1" customHeight="1" spans="1:7">
      <c r="A13" s="16">
        <v>11</v>
      </c>
      <c r="B13" s="18" t="s">
        <v>29</v>
      </c>
      <c r="C13" s="19">
        <v>182.25</v>
      </c>
      <c r="D13" s="18">
        <v>137</v>
      </c>
      <c r="E13" s="18">
        <v>20</v>
      </c>
      <c r="F13" s="16">
        <f t="shared" si="0"/>
        <v>2740</v>
      </c>
      <c r="G13" s="16"/>
    </row>
    <row r="14" s="13" customFormat="1" customHeight="1" spans="1:7">
      <c r="A14" s="16">
        <v>12</v>
      </c>
      <c r="B14" s="18" t="s">
        <v>30</v>
      </c>
      <c r="C14" s="19">
        <v>151.2</v>
      </c>
      <c r="D14" s="18">
        <v>113</v>
      </c>
      <c r="E14" s="18">
        <v>20</v>
      </c>
      <c r="F14" s="16">
        <f t="shared" si="0"/>
        <v>2260</v>
      </c>
      <c r="G14" s="16"/>
    </row>
    <row r="15" s="13" customFormat="1" customHeight="1" spans="1:7">
      <c r="A15" s="16">
        <v>13</v>
      </c>
      <c r="B15" s="20" t="s">
        <v>31</v>
      </c>
      <c r="C15" s="20">
        <v>36</v>
      </c>
      <c r="D15" s="20">
        <v>27</v>
      </c>
      <c r="E15" s="18">
        <v>20</v>
      </c>
      <c r="F15" s="16">
        <f t="shared" si="0"/>
        <v>540</v>
      </c>
      <c r="G15" s="16"/>
    </row>
    <row r="16" s="13" customFormat="1" customHeight="1" spans="1:7">
      <c r="A16" s="16">
        <v>14</v>
      </c>
      <c r="B16" s="20" t="s">
        <v>32</v>
      </c>
      <c r="C16" s="20">
        <v>209</v>
      </c>
      <c r="D16" s="20">
        <v>125</v>
      </c>
      <c r="E16" s="18">
        <v>20</v>
      </c>
      <c r="F16" s="16">
        <f t="shared" si="0"/>
        <v>2500</v>
      </c>
      <c r="G16" s="16"/>
    </row>
    <row r="17" s="13" customFormat="1" customHeight="1" spans="1:7">
      <c r="A17" s="16">
        <v>15</v>
      </c>
      <c r="B17" s="16" t="s">
        <v>33</v>
      </c>
      <c r="C17" s="21">
        <v>143.5</v>
      </c>
      <c r="D17" s="17">
        <v>108</v>
      </c>
      <c r="E17" s="18">
        <v>20</v>
      </c>
      <c r="F17" s="22">
        <v>2160</v>
      </c>
      <c r="G17" s="16"/>
    </row>
    <row r="18" s="13" customFormat="1" customHeight="1" spans="1:7">
      <c r="A18" s="16">
        <v>16</v>
      </c>
      <c r="B18" s="16" t="s">
        <v>34</v>
      </c>
      <c r="C18" s="17">
        <v>165</v>
      </c>
      <c r="D18" s="17">
        <v>87</v>
      </c>
      <c r="E18" s="18">
        <v>20</v>
      </c>
      <c r="F18" s="22">
        <v>1740</v>
      </c>
      <c r="G18" s="16"/>
    </row>
    <row r="19" s="13" customFormat="1" customHeight="1" spans="1:7">
      <c r="A19" s="16" t="s">
        <v>17</v>
      </c>
      <c r="B19" s="16"/>
      <c r="C19" s="16"/>
      <c r="D19" s="16">
        <f>SUM(D3:D18)</f>
        <v>1607</v>
      </c>
      <c r="E19" s="16">
        <v>20</v>
      </c>
      <c r="F19" s="16">
        <f>SUM(F3:F18)</f>
        <v>32140</v>
      </c>
      <c r="G19" s="16"/>
    </row>
  </sheetData>
  <mergeCells count="2">
    <mergeCell ref="A1:G1"/>
    <mergeCell ref="A19:B19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Layout" zoomScaleNormal="100" workbookViewId="0">
      <selection activeCell="H13" sqref="H13"/>
    </sheetView>
  </sheetViews>
  <sheetFormatPr defaultColWidth="9" defaultRowHeight="27" customHeight="1"/>
  <cols>
    <col min="1" max="1" width="9" style="1"/>
    <col min="2" max="2" width="18.625" style="2" customWidth="1"/>
    <col min="3" max="3" width="15.375" style="1" customWidth="1"/>
    <col min="4" max="4" width="13.375" style="1" customWidth="1"/>
    <col min="5" max="5" width="13.75" style="1" customWidth="1"/>
    <col min="6" max="6" width="14.25" style="1" customWidth="1"/>
    <col min="7" max="7" width="14.5" style="1" customWidth="1"/>
    <col min="8" max="9" width="16.125" style="1" customWidth="1"/>
    <col min="10" max="16384" width="9" style="1"/>
  </cols>
  <sheetData>
    <row r="1" s="1" customFormat="1" customHeight="1" spans="1:10">
      <c r="A1" s="3" t="s">
        <v>35</v>
      </c>
      <c r="B1" s="4"/>
      <c r="C1" s="4"/>
      <c r="D1" s="4"/>
      <c r="E1" s="4"/>
      <c r="F1" s="4"/>
      <c r="G1" s="4"/>
      <c r="H1" s="4"/>
      <c r="I1" s="4"/>
      <c r="J1" s="12"/>
    </row>
    <row r="2" s="1" customFormat="1" customHeight="1" spans="1:9">
      <c r="A2" s="5" t="s">
        <v>1</v>
      </c>
      <c r="B2" s="5" t="s">
        <v>36</v>
      </c>
      <c r="C2" s="6" t="s">
        <v>37</v>
      </c>
      <c r="D2" s="7"/>
      <c r="E2" s="8"/>
      <c r="F2" s="5" t="s">
        <v>38</v>
      </c>
      <c r="G2" s="5"/>
      <c r="H2" s="5"/>
      <c r="I2" s="5" t="s">
        <v>7</v>
      </c>
    </row>
    <row r="3" s="1" customFormat="1" customHeight="1" spans="1:9">
      <c r="A3" s="5"/>
      <c r="B3" s="5"/>
      <c r="C3" s="9" t="s">
        <v>39</v>
      </c>
      <c r="D3" s="9" t="s">
        <v>40</v>
      </c>
      <c r="E3" s="9" t="s">
        <v>39</v>
      </c>
      <c r="F3" s="9" t="s">
        <v>40</v>
      </c>
      <c r="G3" s="9" t="s">
        <v>39</v>
      </c>
      <c r="H3" s="9" t="s">
        <v>40</v>
      </c>
      <c r="I3" s="9"/>
    </row>
    <row r="4" s="1" customFormat="1" customHeight="1" spans="1:9">
      <c r="A4" s="10">
        <v>1</v>
      </c>
      <c r="B4" s="10" t="s">
        <v>41</v>
      </c>
      <c r="C4" s="10">
        <v>0</v>
      </c>
      <c r="D4" s="10">
        <v>0</v>
      </c>
      <c r="E4" s="10">
        <v>249</v>
      </c>
      <c r="F4" s="10">
        <f>E4*20</f>
        <v>4980</v>
      </c>
      <c r="G4" s="10">
        <v>249</v>
      </c>
      <c r="H4" s="11">
        <f>G4*20</f>
        <v>4980</v>
      </c>
      <c r="I4" s="11"/>
    </row>
    <row r="5" s="1" customFormat="1" customHeight="1" spans="1:9">
      <c r="A5" s="10">
        <v>2</v>
      </c>
      <c r="B5" s="10" t="s">
        <v>42</v>
      </c>
      <c r="C5" s="10">
        <v>171</v>
      </c>
      <c r="D5" s="10">
        <f>C5*20</f>
        <v>3420</v>
      </c>
      <c r="E5" s="10">
        <v>286</v>
      </c>
      <c r="F5" s="10">
        <f t="shared" ref="F5:F10" si="0">E5*20</f>
        <v>5720</v>
      </c>
      <c r="G5" s="10">
        <v>457</v>
      </c>
      <c r="H5" s="11">
        <f t="shared" ref="H5:H10" si="1">G5*20</f>
        <v>9140</v>
      </c>
      <c r="I5" s="11"/>
    </row>
    <row r="6" s="1" customFormat="1" customHeight="1" spans="1:9">
      <c r="A6" s="10">
        <v>3</v>
      </c>
      <c r="B6" s="10" t="s">
        <v>43</v>
      </c>
      <c r="C6" s="10">
        <v>661</v>
      </c>
      <c r="D6" s="10">
        <f>C6*20</f>
        <v>13220</v>
      </c>
      <c r="E6" s="10">
        <v>63</v>
      </c>
      <c r="F6" s="10">
        <f t="shared" si="0"/>
        <v>1260</v>
      </c>
      <c r="G6" s="10">
        <v>724</v>
      </c>
      <c r="H6" s="11">
        <f t="shared" si="1"/>
        <v>14480</v>
      </c>
      <c r="I6" s="11"/>
    </row>
    <row r="7" s="1" customFormat="1" customHeight="1" spans="1:9">
      <c r="A7" s="10">
        <v>4</v>
      </c>
      <c r="B7" s="10" t="s">
        <v>44</v>
      </c>
      <c r="C7" s="10">
        <v>143</v>
      </c>
      <c r="D7" s="10">
        <f>C7*20</f>
        <v>2860</v>
      </c>
      <c r="E7" s="10">
        <v>382</v>
      </c>
      <c r="F7" s="10">
        <f t="shared" si="0"/>
        <v>7640</v>
      </c>
      <c r="G7" s="10">
        <v>525</v>
      </c>
      <c r="H7" s="11">
        <f t="shared" si="1"/>
        <v>10500</v>
      </c>
      <c r="I7" s="11"/>
    </row>
    <row r="8" s="1" customFormat="1" customHeight="1" spans="1:9">
      <c r="A8" s="10">
        <v>5</v>
      </c>
      <c r="B8" s="10" t="s">
        <v>45</v>
      </c>
      <c r="C8" s="10">
        <v>285</v>
      </c>
      <c r="D8" s="10">
        <f>C8*20</f>
        <v>5700</v>
      </c>
      <c r="E8" s="10">
        <v>0</v>
      </c>
      <c r="F8" s="10">
        <f t="shared" si="0"/>
        <v>0</v>
      </c>
      <c r="G8" s="10">
        <v>285</v>
      </c>
      <c r="H8" s="11">
        <f t="shared" si="1"/>
        <v>5700</v>
      </c>
      <c r="I8" s="11"/>
    </row>
    <row r="9" s="1" customFormat="1" customHeight="1" spans="1:9">
      <c r="A9" s="10">
        <v>6</v>
      </c>
      <c r="B9" s="10" t="s">
        <v>46</v>
      </c>
      <c r="C9" s="10">
        <v>152</v>
      </c>
      <c r="D9" s="10">
        <f>C9*20</f>
        <v>3040</v>
      </c>
      <c r="E9" s="10">
        <v>1840</v>
      </c>
      <c r="F9" s="10">
        <f t="shared" si="0"/>
        <v>36800</v>
      </c>
      <c r="G9" s="10">
        <v>1991</v>
      </c>
      <c r="H9" s="11">
        <f t="shared" si="1"/>
        <v>39820</v>
      </c>
      <c r="I9" s="11"/>
    </row>
    <row r="10" s="1" customFormat="1" customHeight="1" spans="1:9">
      <c r="A10" s="10">
        <v>7</v>
      </c>
      <c r="B10" s="10" t="s">
        <v>47</v>
      </c>
      <c r="C10" s="10">
        <v>195</v>
      </c>
      <c r="D10" s="10">
        <f>C10*20</f>
        <v>3900</v>
      </c>
      <c r="E10" s="10">
        <v>0</v>
      </c>
      <c r="F10" s="10">
        <f t="shared" si="0"/>
        <v>0</v>
      </c>
      <c r="G10" s="10">
        <v>196</v>
      </c>
      <c r="H10" s="11">
        <f t="shared" si="1"/>
        <v>3920</v>
      </c>
      <c r="I10" s="11"/>
    </row>
    <row r="11" s="1" customFormat="1" customHeight="1" spans="1:9">
      <c r="A11" s="11"/>
      <c r="B11" s="10"/>
      <c r="C11" s="11"/>
      <c r="D11" s="11"/>
      <c r="E11" s="11"/>
      <c r="F11" s="11"/>
      <c r="G11" s="11"/>
      <c r="H11" s="11"/>
      <c r="I11" s="11"/>
    </row>
    <row r="12" s="1" customFormat="1" customHeight="1" spans="1:9">
      <c r="A12" s="11"/>
      <c r="B12" s="10"/>
      <c r="C12" s="11"/>
      <c r="D12" s="11"/>
      <c r="E12" s="11"/>
      <c r="F12" s="11"/>
      <c r="G12" s="11"/>
      <c r="H12" s="11"/>
      <c r="I12" s="11"/>
    </row>
    <row r="13" s="1" customFormat="1" customHeight="1" spans="1:9">
      <c r="A13" s="11"/>
      <c r="B13" s="10"/>
      <c r="C13" s="11"/>
      <c r="D13" s="11"/>
      <c r="E13" s="11"/>
      <c r="F13" s="11"/>
      <c r="G13" s="11"/>
      <c r="H13" s="11"/>
      <c r="I13" s="11"/>
    </row>
    <row r="14" s="1" customFormat="1" customHeight="1" spans="1:9">
      <c r="A14" s="11"/>
      <c r="B14" s="10"/>
      <c r="C14" s="11"/>
      <c r="D14" s="11"/>
      <c r="E14" s="11"/>
      <c r="F14" s="11"/>
      <c r="G14" s="11"/>
      <c r="H14" s="11"/>
      <c r="I14" s="11"/>
    </row>
    <row r="15" s="2" customFormat="1" customHeight="1" spans="1:9">
      <c r="A15" s="10" t="s">
        <v>17</v>
      </c>
      <c r="B15" s="10"/>
      <c r="C15" s="10">
        <f>SUM(C4:C14)</f>
        <v>1607</v>
      </c>
      <c r="D15" s="10">
        <f>SUM(D4:D14)</f>
        <v>32140</v>
      </c>
      <c r="E15" s="10">
        <f>SUM(E4:E14)</f>
        <v>2820</v>
      </c>
      <c r="F15" s="10">
        <f>SUM(F4:F14)</f>
        <v>56400</v>
      </c>
      <c r="G15" s="10">
        <f>SUM(G4:G14)</f>
        <v>4427</v>
      </c>
      <c r="H15" s="10">
        <f>SUM(H4:H14)</f>
        <v>88540</v>
      </c>
      <c r="I15" s="10"/>
    </row>
    <row r="16" s="1" customFormat="1" customHeight="1" spans="1:2">
      <c r="A16" s="1" t="s">
        <v>48</v>
      </c>
      <c r="B16" s="2"/>
    </row>
  </sheetData>
  <mergeCells count="4">
    <mergeCell ref="A1:I1"/>
    <mergeCell ref="C2:D2"/>
    <mergeCell ref="A2:A3"/>
    <mergeCell ref="B2:B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木子</cp:lastModifiedBy>
  <dcterms:created xsi:type="dcterms:W3CDTF">2023-05-12T11:15:00Z</dcterms:created>
  <dcterms:modified xsi:type="dcterms:W3CDTF">2024-01-26T07:01:28Z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0C352182839A438CA64B81E9CAF01FD6_13</vt:lpwstr>
  </property>
</Properties>
</file>