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 activeTab="2"/>
  </bookViews>
  <sheets>
    <sheet name="沙塘镇脱贫户" sheetId="1" r:id="rId1"/>
    <sheet name="沙塘镇一般户" sheetId="2" r:id="rId2"/>
    <sheet name="汇总表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<sst xmlns="http://schemas.openxmlformats.org/spreadsheetml/2006/main" count="87" uniqueCount="46">
  <si>
    <t>2023年隆德县城关镇饲草调制（脱贫户）资金兑付公示表</t>
  </si>
  <si>
    <t xml:space="preserve">城关镇   </t>
  </si>
  <si>
    <t>序号</t>
  </si>
  <si>
    <t>户主姓名</t>
  </si>
  <si>
    <t>青贮池容积（立方米）</t>
  </si>
  <si>
    <t>数量（吨）</t>
  </si>
  <si>
    <t>补贴标准（元）</t>
  </si>
  <si>
    <t>补贴金额（元）</t>
  </si>
  <si>
    <t>备注</t>
  </si>
  <si>
    <t>王小兵</t>
  </si>
  <si>
    <t>咀头村</t>
  </si>
  <si>
    <t>董兴学</t>
  </si>
  <si>
    <t>王强</t>
  </si>
  <si>
    <t>罗向军</t>
  </si>
  <si>
    <t>任永平</t>
  </si>
  <si>
    <t>马东升</t>
  </si>
  <si>
    <t>谢连怀</t>
  </si>
  <si>
    <t>吴山村</t>
  </si>
  <si>
    <t>张淑琴</t>
  </si>
  <si>
    <t>合计</t>
  </si>
  <si>
    <t>2023年隆德县城关镇饲草调制（一般户）资金兑付公示表</t>
  </si>
  <si>
    <t xml:space="preserve">填报单位：城关镇人民政府   </t>
  </si>
  <si>
    <t>雷爱兵</t>
  </si>
  <si>
    <t>刘永强</t>
  </si>
  <si>
    <t>谢永勤</t>
  </si>
  <si>
    <t>何翠萍</t>
  </si>
  <si>
    <t>马金贵</t>
  </si>
  <si>
    <t>竹林社区</t>
  </si>
  <si>
    <t>马少鹏</t>
  </si>
  <si>
    <t>张志强</t>
  </si>
  <si>
    <t>梁廷龙</t>
  </si>
  <si>
    <t>红崖社区</t>
  </si>
  <si>
    <t>马量</t>
  </si>
  <si>
    <t>常红平</t>
  </si>
  <si>
    <t>南河社区</t>
  </si>
  <si>
    <t>陈功</t>
  </si>
  <si>
    <t>星火社区</t>
  </si>
  <si>
    <t>白旭东</t>
  </si>
  <si>
    <t>隆泉社区</t>
  </si>
  <si>
    <t>2023年隆德县城关镇饲草调制资金兑付公示汇总表</t>
  </si>
  <si>
    <t>村组</t>
  </si>
  <si>
    <t>脱贫户</t>
  </si>
  <si>
    <t>一般户</t>
  </si>
  <si>
    <t>户数</t>
  </si>
  <si>
    <t>吨数</t>
  </si>
  <si>
    <t>补助金额（元）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</si>
</sst>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2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4" borderId="12" applyNumberFormat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1" fillId="0" borderId="0"/>
    <xf numFmtId="0" fontId="31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1" xfId="50" applyNumberFormat="1" applyFont="1" applyFill="1" applyBorder="1" applyAlignment="1">
      <alignment horizontal="center" vertical="center"/>
    </xf>
    <xf numFmtId="0" fontId="11" fillId="0" borderId="8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2" xfId="49"/>
    <cellStyle name="常规_基础母牛乡镇自验表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A1" sqref="A1:G1"/>
    </sheetView>
  </sheetViews>
  <sheetFormatPr defaultColWidth="9" defaultRowHeight="13.5" outlineLevelCol="6"/>
  <cols>
    <col min="1" max="1" width="8.49166666666667" style="1" customWidth="1"/>
    <col min="2" max="2" width="12.0166666666667" style="1" customWidth="1"/>
    <col min="3" max="3" width="13.4666666666667" style="1" customWidth="1"/>
    <col min="4" max="4" width="13.7166666666667" style="1" customWidth="1"/>
    <col min="5" max="5" width="14.375" style="1" customWidth="1"/>
    <col min="6" max="6" width="17.5" style="1" customWidth="1"/>
    <col min="7" max="7" width="20.9083333333333" style="1" customWidth="1"/>
    <col min="8" max="8" width="22.475" style="1" customWidth="1"/>
    <col min="9" max="16382" width="9" style="1"/>
  </cols>
  <sheetData>
    <row r="1" s="1" customFormat="1" ht="38" customHeight="1" spans="1:7">
      <c r="A1" s="25" t="s">
        <v>0</v>
      </c>
      <c r="B1" s="25"/>
      <c r="C1" s="25"/>
      <c r="D1" s="25"/>
      <c r="E1" s="25"/>
      <c r="F1" s="25"/>
      <c r="G1" s="25"/>
    </row>
    <row r="2" s="1" customFormat="1" ht="26" customHeight="1" spans="1:3">
      <c r="A2" s="14" t="s">
        <v>1</v>
      </c>
      <c r="B2" s="14"/>
      <c r="C2" s="14"/>
    </row>
    <row r="3" s="1" customFormat="1" ht="29.1" customHeight="1" spans="1:7">
      <c r="A3" s="15" t="s">
        <v>2</v>
      </c>
      <c r="B3" s="15" t="s">
        <v>3</v>
      </c>
      <c r="C3" s="16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="1" customFormat="1" ht="29.1" customHeight="1" spans="1:7">
      <c r="A4" s="17">
        <v>1</v>
      </c>
      <c r="B4" s="26" t="s">
        <v>9</v>
      </c>
      <c r="C4" s="27">
        <v>137.5</v>
      </c>
      <c r="D4" s="26">
        <v>103.1</v>
      </c>
      <c r="E4" s="15">
        <v>20</v>
      </c>
      <c r="F4" s="15">
        <f>D4*E4</f>
        <v>2062</v>
      </c>
      <c r="G4" s="15" t="s">
        <v>10</v>
      </c>
    </row>
    <row r="5" s="1" customFormat="1" ht="29.1" customHeight="1" spans="1:7">
      <c r="A5" s="17">
        <v>2</v>
      </c>
      <c r="B5" s="26" t="s">
        <v>11</v>
      </c>
      <c r="C5" s="27">
        <v>88.8</v>
      </c>
      <c r="D5" s="26">
        <v>66.6</v>
      </c>
      <c r="E5" s="15">
        <v>20</v>
      </c>
      <c r="F5" s="15">
        <f t="shared" ref="F5:F11" si="0">D5*E5</f>
        <v>1332</v>
      </c>
      <c r="G5" s="15" t="s">
        <v>10</v>
      </c>
    </row>
    <row r="6" s="1" customFormat="1" ht="29.1" customHeight="1" spans="1:7">
      <c r="A6" s="17">
        <v>3</v>
      </c>
      <c r="B6" s="26" t="s">
        <v>12</v>
      </c>
      <c r="C6" s="27">
        <v>91.5</v>
      </c>
      <c r="D6" s="26">
        <v>68.6</v>
      </c>
      <c r="E6" s="15">
        <v>20</v>
      </c>
      <c r="F6" s="15">
        <f t="shared" si="0"/>
        <v>1372</v>
      </c>
      <c r="G6" s="15" t="s">
        <v>10</v>
      </c>
    </row>
    <row r="7" s="1" customFormat="1" ht="29.1" customHeight="1" spans="1:7">
      <c r="A7" s="17">
        <v>4</v>
      </c>
      <c r="B7" s="26" t="s">
        <v>13</v>
      </c>
      <c r="C7" s="27">
        <v>329</v>
      </c>
      <c r="D7" s="26">
        <v>246.8</v>
      </c>
      <c r="E7" s="15">
        <v>20</v>
      </c>
      <c r="F7" s="15">
        <f t="shared" si="0"/>
        <v>4936</v>
      </c>
      <c r="G7" s="15" t="s">
        <v>10</v>
      </c>
    </row>
    <row r="8" s="1" customFormat="1" ht="29.1" customHeight="1" spans="1:7">
      <c r="A8" s="17">
        <v>5</v>
      </c>
      <c r="B8" s="26" t="s">
        <v>14</v>
      </c>
      <c r="C8" s="27">
        <v>143.3</v>
      </c>
      <c r="D8" s="26">
        <v>107.5</v>
      </c>
      <c r="E8" s="15">
        <v>20</v>
      </c>
      <c r="F8" s="15">
        <f t="shared" si="0"/>
        <v>2150</v>
      </c>
      <c r="G8" s="15" t="s">
        <v>10</v>
      </c>
    </row>
    <row r="9" s="1" customFormat="1" ht="29.1" customHeight="1" spans="1:7">
      <c r="A9" s="17">
        <v>6</v>
      </c>
      <c r="B9" s="26" t="s">
        <v>15</v>
      </c>
      <c r="C9" s="27">
        <v>356.4</v>
      </c>
      <c r="D9" s="26">
        <v>267.3</v>
      </c>
      <c r="E9" s="15">
        <v>20</v>
      </c>
      <c r="F9" s="15">
        <f t="shared" si="0"/>
        <v>5346</v>
      </c>
      <c r="G9" s="15" t="s">
        <v>10</v>
      </c>
    </row>
    <row r="10" s="1" customFormat="1" ht="29.1" customHeight="1" spans="1:7">
      <c r="A10" s="17">
        <v>7</v>
      </c>
      <c r="B10" s="26" t="s">
        <v>16</v>
      </c>
      <c r="C10" s="27">
        <v>145</v>
      </c>
      <c r="D10" s="26">
        <v>108.75</v>
      </c>
      <c r="E10" s="15">
        <v>20</v>
      </c>
      <c r="F10" s="15">
        <f t="shared" si="0"/>
        <v>2175</v>
      </c>
      <c r="G10" s="15" t="s">
        <v>17</v>
      </c>
    </row>
    <row r="11" s="1" customFormat="1" ht="29.1" customHeight="1" spans="1:7">
      <c r="A11" s="17">
        <v>8</v>
      </c>
      <c r="B11" s="26" t="s">
        <v>18</v>
      </c>
      <c r="C11" s="27">
        <v>104.8</v>
      </c>
      <c r="D11" s="26">
        <v>78.6</v>
      </c>
      <c r="E11" s="15">
        <v>20</v>
      </c>
      <c r="F11" s="15">
        <f t="shared" si="0"/>
        <v>1572</v>
      </c>
      <c r="G11" s="15" t="s">
        <v>17</v>
      </c>
    </row>
    <row r="12" s="1" customFormat="1" ht="29.1" customHeight="1" spans="1:7">
      <c r="A12" s="15"/>
      <c r="B12" s="15"/>
      <c r="C12" s="16"/>
      <c r="D12" s="15"/>
      <c r="E12" s="15"/>
      <c r="F12" s="15"/>
      <c r="G12" s="15"/>
    </row>
    <row r="13" s="1" customFormat="1" ht="29.1" customHeight="1" spans="1:7">
      <c r="A13" s="15"/>
      <c r="B13" s="15"/>
      <c r="C13" s="16"/>
      <c r="D13" s="15"/>
      <c r="E13" s="15"/>
      <c r="F13" s="15"/>
      <c r="G13" s="15"/>
    </row>
    <row r="14" s="3" customFormat="1" ht="29.1" customHeight="1" spans="1:7">
      <c r="A14" s="22" t="s">
        <v>19</v>
      </c>
      <c r="B14" s="22"/>
      <c r="C14" s="28">
        <f>SUM(C4:C13)</f>
        <v>1396.3</v>
      </c>
      <c r="D14" s="22">
        <f>SUM(D4:D13)</f>
        <v>1047.25</v>
      </c>
      <c r="E14" s="22"/>
      <c r="F14" s="22">
        <f>SUM(F4:F13)</f>
        <v>20945</v>
      </c>
      <c r="G14" s="22"/>
    </row>
    <row r="15" s="24" customFormat="1" ht="36.95" customHeight="1" spans="1:7">
      <c r="A15" s="29"/>
      <c r="B15" s="30"/>
      <c r="C15" s="30"/>
      <c r="D15" s="30"/>
      <c r="E15" s="30"/>
      <c r="F15" s="30"/>
      <c r="G15" s="30"/>
    </row>
  </sheetData>
  <mergeCells count="3">
    <mergeCell ref="A1:G1"/>
    <mergeCell ref="A2:C2"/>
    <mergeCell ref="A15:G15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A1" sqref="A1:G1"/>
    </sheetView>
  </sheetViews>
  <sheetFormatPr defaultColWidth="8.89166666666667" defaultRowHeight="13.5" outlineLevelCol="6"/>
  <cols>
    <col min="1" max="1" width="8.89166666666667" style="1"/>
    <col min="2" max="2" width="12.1083333333333" style="1" customWidth="1"/>
    <col min="3" max="3" width="22.6666666666667" style="1" customWidth="1"/>
    <col min="4" max="4" width="18.775" style="1" customWidth="1"/>
    <col min="5" max="7" width="19.5583333333333" style="1" customWidth="1"/>
    <col min="8" max="16382" width="8.89166666666667" style="1"/>
  </cols>
  <sheetData>
    <row r="1" s="1" customFormat="1" ht="49" customHeight="1" spans="1:7">
      <c r="A1" s="4" t="s">
        <v>20</v>
      </c>
      <c r="B1" s="4"/>
      <c r="C1" s="4"/>
      <c r="D1" s="4"/>
      <c r="E1" s="4"/>
      <c r="F1" s="4"/>
      <c r="G1" s="4"/>
    </row>
    <row r="2" s="1" customFormat="1" ht="28" customHeight="1" spans="1:3">
      <c r="A2" s="14" t="s">
        <v>21</v>
      </c>
      <c r="B2" s="14"/>
      <c r="C2" s="14"/>
    </row>
    <row r="3" s="1" customFormat="1" ht="22" customHeight="1" spans="1:7">
      <c r="A3" s="15" t="s">
        <v>2</v>
      </c>
      <c r="B3" s="15" t="s">
        <v>3</v>
      </c>
      <c r="C3" s="16" t="s">
        <v>4</v>
      </c>
      <c r="D3" s="15" t="s">
        <v>5</v>
      </c>
      <c r="E3" s="15" t="s">
        <v>6</v>
      </c>
      <c r="F3" s="15" t="s">
        <v>7</v>
      </c>
      <c r="G3" s="15" t="s">
        <v>8</v>
      </c>
    </row>
    <row r="4" s="1" customFormat="1" ht="22" customHeight="1" spans="1:7">
      <c r="A4" s="17">
        <v>1</v>
      </c>
      <c r="B4" s="17" t="s">
        <v>22</v>
      </c>
      <c r="C4" s="17">
        <v>213.8</v>
      </c>
      <c r="D4" s="17">
        <v>160.3</v>
      </c>
      <c r="E4" s="15">
        <v>20</v>
      </c>
      <c r="F4" s="15">
        <f>D4*20</f>
        <v>3206</v>
      </c>
      <c r="G4" s="15" t="s">
        <v>10</v>
      </c>
    </row>
    <row r="5" s="1" customFormat="1" ht="22" customHeight="1" spans="1:7">
      <c r="A5" s="17">
        <v>2</v>
      </c>
      <c r="B5" s="17" t="s">
        <v>23</v>
      </c>
      <c r="C5" s="17">
        <v>112</v>
      </c>
      <c r="D5" s="17">
        <v>84</v>
      </c>
      <c r="E5" s="15">
        <v>20</v>
      </c>
      <c r="F5" s="15">
        <f t="shared" ref="F5:F17" si="0">D5*20</f>
        <v>1680</v>
      </c>
      <c r="G5" s="15" t="s">
        <v>10</v>
      </c>
    </row>
    <row r="6" s="1" customFormat="1" ht="22" customHeight="1" spans="1:7">
      <c r="A6" s="17">
        <v>3</v>
      </c>
      <c r="B6" s="17" t="s">
        <v>24</v>
      </c>
      <c r="C6" s="17">
        <v>202.8</v>
      </c>
      <c r="D6" s="17">
        <v>152.1</v>
      </c>
      <c r="E6" s="15">
        <v>20</v>
      </c>
      <c r="F6" s="15">
        <f t="shared" si="0"/>
        <v>3042</v>
      </c>
      <c r="G6" s="15" t="s">
        <v>17</v>
      </c>
    </row>
    <row r="7" s="1" customFormat="1" ht="22" customHeight="1" spans="1:7">
      <c r="A7" s="18">
        <v>4</v>
      </c>
      <c r="B7" s="17" t="s">
        <v>25</v>
      </c>
      <c r="C7" s="17">
        <v>151.8</v>
      </c>
      <c r="D7" s="17">
        <v>113.85</v>
      </c>
      <c r="E7" s="15">
        <v>20</v>
      </c>
      <c r="F7" s="15">
        <f t="shared" si="0"/>
        <v>2277</v>
      </c>
      <c r="G7" s="15" t="s">
        <v>17</v>
      </c>
    </row>
    <row r="8" s="1" customFormat="1" ht="22" customHeight="1" spans="1:7">
      <c r="A8" s="19"/>
      <c r="B8" s="17" t="s">
        <v>25</v>
      </c>
      <c r="C8" s="17">
        <v>110</v>
      </c>
      <c r="D8" s="17">
        <v>82.5</v>
      </c>
      <c r="E8" s="15">
        <v>20</v>
      </c>
      <c r="F8" s="15">
        <f t="shared" si="0"/>
        <v>1650</v>
      </c>
      <c r="G8" s="15" t="s">
        <v>17</v>
      </c>
    </row>
    <row r="9" s="1" customFormat="1" ht="22" customHeight="1" spans="1:7">
      <c r="A9" s="20"/>
      <c r="B9" s="17" t="s">
        <v>25</v>
      </c>
      <c r="C9" s="17">
        <v>72</v>
      </c>
      <c r="D9" s="17">
        <v>54</v>
      </c>
      <c r="E9" s="15">
        <v>20</v>
      </c>
      <c r="F9" s="15">
        <f t="shared" si="0"/>
        <v>1080</v>
      </c>
      <c r="G9" s="15" t="s">
        <v>17</v>
      </c>
    </row>
    <row r="10" s="1" customFormat="1" ht="22" customHeight="1" spans="1:7">
      <c r="A10" s="17">
        <v>5</v>
      </c>
      <c r="B10" s="17" t="s">
        <v>26</v>
      </c>
      <c r="C10" s="17">
        <v>400</v>
      </c>
      <c r="D10" s="17">
        <v>300</v>
      </c>
      <c r="E10" s="15">
        <v>20</v>
      </c>
      <c r="F10" s="15">
        <f t="shared" si="0"/>
        <v>6000</v>
      </c>
      <c r="G10" s="15" t="s">
        <v>27</v>
      </c>
    </row>
    <row r="11" s="1" customFormat="1" ht="22" customHeight="1" spans="1:7">
      <c r="A11" s="17">
        <v>6</v>
      </c>
      <c r="B11" s="17" t="s">
        <v>28</v>
      </c>
      <c r="C11" s="17">
        <v>181</v>
      </c>
      <c r="D11" s="17">
        <v>136</v>
      </c>
      <c r="E11" s="15">
        <v>20</v>
      </c>
      <c r="F11" s="15">
        <f t="shared" si="0"/>
        <v>2720</v>
      </c>
      <c r="G11" s="15" t="s">
        <v>27</v>
      </c>
    </row>
    <row r="12" s="1" customFormat="1" ht="22" customHeight="1" spans="1:7">
      <c r="A12" s="17">
        <v>7</v>
      </c>
      <c r="B12" s="17" t="s">
        <v>29</v>
      </c>
      <c r="C12" s="17">
        <v>640</v>
      </c>
      <c r="D12" s="17">
        <v>480</v>
      </c>
      <c r="E12" s="15">
        <v>20</v>
      </c>
      <c r="F12" s="15">
        <f t="shared" si="0"/>
        <v>9600</v>
      </c>
      <c r="G12" s="15" t="s">
        <v>27</v>
      </c>
    </row>
    <row r="13" s="1" customFormat="1" ht="22" customHeight="1" spans="1:7">
      <c r="A13" s="17">
        <v>8</v>
      </c>
      <c r="B13" s="17" t="s">
        <v>30</v>
      </c>
      <c r="C13" s="17">
        <v>165.4</v>
      </c>
      <c r="D13" s="17">
        <v>124</v>
      </c>
      <c r="E13" s="15">
        <v>20</v>
      </c>
      <c r="F13" s="15">
        <f t="shared" si="0"/>
        <v>2480</v>
      </c>
      <c r="G13" s="15" t="s">
        <v>31</v>
      </c>
    </row>
    <row r="14" s="1" customFormat="1" ht="22" customHeight="1" spans="1:7">
      <c r="A14" s="17">
        <v>9</v>
      </c>
      <c r="B14" s="17" t="s">
        <v>32</v>
      </c>
      <c r="C14" s="17">
        <v>383</v>
      </c>
      <c r="D14" s="17">
        <v>287</v>
      </c>
      <c r="E14" s="15">
        <v>20</v>
      </c>
      <c r="F14" s="15">
        <f t="shared" si="0"/>
        <v>5740</v>
      </c>
      <c r="G14" s="15" t="s">
        <v>31</v>
      </c>
    </row>
    <row r="15" s="1" customFormat="1" ht="22" customHeight="1" spans="1:7">
      <c r="A15" s="17">
        <v>10</v>
      </c>
      <c r="B15" s="17" t="s">
        <v>33</v>
      </c>
      <c r="C15" s="17">
        <v>129.7</v>
      </c>
      <c r="D15" s="17">
        <v>97.3</v>
      </c>
      <c r="E15" s="15">
        <v>20</v>
      </c>
      <c r="F15" s="15">
        <f t="shared" si="0"/>
        <v>1946</v>
      </c>
      <c r="G15" s="15" t="s">
        <v>34</v>
      </c>
    </row>
    <row r="16" s="1" customFormat="1" ht="22" customHeight="1" spans="1:7">
      <c r="A16" s="17">
        <v>11</v>
      </c>
      <c r="B16" s="17" t="s">
        <v>35</v>
      </c>
      <c r="C16" s="17">
        <v>330</v>
      </c>
      <c r="D16" s="17">
        <v>247.5</v>
      </c>
      <c r="E16" s="15">
        <v>20</v>
      </c>
      <c r="F16" s="15">
        <f t="shared" si="0"/>
        <v>4950</v>
      </c>
      <c r="G16" s="15" t="s">
        <v>36</v>
      </c>
    </row>
    <row r="17" s="1" customFormat="1" ht="22" customHeight="1" spans="1:7">
      <c r="A17" s="17">
        <v>12</v>
      </c>
      <c r="B17" s="17" t="s">
        <v>37</v>
      </c>
      <c r="C17" s="17">
        <v>308.7</v>
      </c>
      <c r="D17" s="17">
        <v>232</v>
      </c>
      <c r="E17" s="15">
        <v>20</v>
      </c>
      <c r="F17" s="15">
        <f t="shared" si="0"/>
        <v>4640</v>
      </c>
      <c r="G17" s="15" t="s">
        <v>38</v>
      </c>
    </row>
    <row r="18" s="3" customFormat="1" ht="22" customHeight="1" spans="1:7">
      <c r="A18" s="21" t="s">
        <v>19</v>
      </c>
      <c r="B18" s="21"/>
      <c r="C18" s="21">
        <f>SUM(C4:C17)</f>
        <v>3400.2</v>
      </c>
      <c r="D18" s="21">
        <f>SUM(D4:D17)</f>
        <v>2550.55</v>
      </c>
      <c r="E18" s="22">
        <v>20</v>
      </c>
      <c r="F18" s="22">
        <f>SUM(F4:F17)</f>
        <v>51011</v>
      </c>
      <c r="G18" s="23"/>
    </row>
  </sheetData>
  <mergeCells count="3">
    <mergeCell ref="A1:G1"/>
    <mergeCell ref="A2:C2"/>
    <mergeCell ref="A7:A9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M3" sqref="M3"/>
    </sheetView>
  </sheetViews>
  <sheetFormatPr defaultColWidth="9" defaultRowHeight="13.5"/>
  <cols>
    <col min="1" max="1" width="7.375" style="1" customWidth="1"/>
    <col min="2" max="2" width="11.625" style="1" customWidth="1"/>
    <col min="3" max="3" width="6.125" style="1" customWidth="1"/>
    <col min="4" max="4" width="12.625" style="1" customWidth="1"/>
    <col min="5" max="5" width="16.625" style="1" customWidth="1"/>
    <col min="6" max="6" width="8.5" style="1" customWidth="1"/>
    <col min="7" max="7" width="13.125" style="1" customWidth="1"/>
    <col min="8" max="8" width="17.125" style="1" customWidth="1"/>
    <col min="9" max="9" width="11.625" style="1" customWidth="1"/>
    <col min="10" max="10" width="20.25" style="1" customWidth="1"/>
    <col min="11" max="11" width="7.625" style="1" customWidth="1"/>
    <col min="12" max="16383" width="9" style="1"/>
  </cols>
  <sheetData>
    <row r="1" s="1" customFormat="1" ht="51" customHeight="1" spans="1:11">
      <c r="A1" s="4" t="s">
        <v>39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30" customHeight="1" spans="1:11">
      <c r="A2" s="5" t="s">
        <v>2</v>
      </c>
      <c r="B2" s="6" t="s">
        <v>40</v>
      </c>
      <c r="C2" s="5" t="s">
        <v>41</v>
      </c>
      <c r="D2" s="5"/>
      <c r="E2" s="5"/>
      <c r="F2" s="7" t="s">
        <v>42</v>
      </c>
      <c r="G2" s="8"/>
      <c r="H2" s="9"/>
      <c r="I2" s="5" t="s">
        <v>19</v>
      </c>
      <c r="J2" s="5"/>
      <c r="K2" s="6" t="s">
        <v>8</v>
      </c>
    </row>
    <row r="3" s="1" customFormat="1" ht="30" customHeight="1" spans="1:11">
      <c r="A3" s="5"/>
      <c r="B3" s="10"/>
      <c r="C3" s="5" t="s">
        <v>43</v>
      </c>
      <c r="D3" s="5" t="s">
        <v>44</v>
      </c>
      <c r="E3" s="5" t="s">
        <v>45</v>
      </c>
      <c r="F3" s="10" t="s">
        <v>43</v>
      </c>
      <c r="G3" s="10" t="s">
        <v>44</v>
      </c>
      <c r="H3" s="10" t="s">
        <v>45</v>
      </c>
      <c r="I3" s="10" t="s">
        <v>44</v>
      </c>
      <c r="J3" s="10" t="s">
        <v>45</v>
      </c>
      <c r="K3" s="10"/>
    </row>
    <row r="4" s="2" customFormat="1" ht="30" customHeight="1" spans="1:11">
      <c r="A4" s="5">
        <v>1</v>
      </c>
      <c r="B4" s="5" t="s">
        <v>10</v>
      </c>
      <c r="C4" s="5">
        <v>6</v>
      </c>
      <c r="D4" s="5">
        <v>859.9</v>
      </c>
      <c r="E4" s="5">
        <f>D4*20</f>
        <v>17198</v>
      </c>
      <c r="F4" s="5">
        <v>2</v>
      </c>
      <c r="G4" s="5">
        <v>244.3</v>
      </c>
      <c r="H4" s="5">
        <f>G4*20</f>
        <v>4886</v>
      </c>
      <c r="I4" s="5">
        <f>D4+G4</f>
        <v>1104.2</v>
      </c>
      <c r="J4" s="5">
        <f>E4+H4</f>
        <v>22084</v>
      </c>
      <c r="K4" s="5"/>
    </row>
    <row r="5" s="2" customFormat="1" ht="30" customHeight="1" spans="1:11">
      <c r="A5" s="5">
        <v>2</v>
      </c>
      <c r="B5" s="5" t="s">
        <v>17</v>
      </c>
      <c r="C5" s="5">
        <v>2</v>
      </c>
      <c r="D5" s="5">
        <v>187.35</v>
      </c>
      <c r="E5" s="5">
        <f>D5*20</f>
        <v>3747</v>
      </c>
      <c r="F5" s="5">
        <v>2</v>
      </c>
      <c r="G5" s="5">
        <v>402.45</v>
      </c>
      <c r="H5" s="5">
        <f t="shared" ref="H5:H10" si="0">G5*20</f>
        <v>8049</v>
      </c>
      <c r="I5" s="5">
        <f t="shared" ref="I5:I10" si="1">D5+G5</f>
        <v>589.8</v>
      </c>
      <c r="J5" s="5">
        <f t="shared" ref="J5:J10" si="2">E5+H5</f>
        <v>11796</v>
      </c>
      <c r="K5" s="5"/>
    </row>
    <row r="6" s="2" customFormat="1" ht="30" customHeight="1" spans="1:11">
      <c r="A6" s="5">
        <v>3</v>
      </c>
      <c r="B6" s="5" t="s">
        <v>31</v>
      </c>
      <c r="C6" s="5"/>
      <c r="D6" s="5"/>
      <c r="E6" s="5"/>
      <c r="F6" s="5">
        <v>2</v>
      </c>
      <c r="G6" s="5">
        <v>411</v>
      </c>
      <c r="H6" s="5">
        <f t="shared" si="0"/>
        <v>8220</v>
      </c>
      <c r="I6" s="5">
        <f t="shared" si="1"/>
        <v>411</v>
      </c>
      <c r="J6" s="5">
        <f t="shared" si="2"/>
        <v>8220</v>
      </c>
      <c r="K6" s="5"/>
    </row>
    <row r="7" s="2" customFormat="1" ht="30" customHeight="1" spans="1:11">
      <c r="A7" s="5">
        <v>4</v>
      </c>
      <c r="B7" s="5" t="s">
        <v>34</v>
      </c>
      <c r="C7" s="5"/>
      <c r="D7" s="5"/>
      <c r="E7" s="5"/>
      <c r="F7" s="5">
        <v>1</v>
      </c>
      <c r="G7" s="5">
        <v>97.3</v>
      </c>
      <c r="H7" s="5">
        <f t="shared" si="0"/>
        <v>1946</v>
      </c>
      <c r="I7" s="5">
        <f t="shared" si="1"/>
        <v>97.3</v>
      </c>
      <c r="J7" s="5">
        <f t="shared" si="2"/>
        <v>1946</v>
      </c>
      <c r="K7" s="5"/>
    </row>
    <row r="8" s="2" customFormat="1" ht="30" customHeight="1" spans="1:11">
      <c r="A8" s="5">
        <v>5</v>
      </c>
      <c r="B8" s="5" t="s">
        <v>27</v>
      </c>
      <c r="C8" s="5"/>
      <c r="D8" s="5"/>
      <c r="E8" s="5"/>
      <c r="F8" s="5">
        <v>3</v>
      </c>
      <c r="G8" s="5">
        <v>916</v>
      </c>
      <c r="H8" s="5">
        <f t="shared" si="0"/>
        <v>18320</v>
      </c>
      <c r="I8" s="5">
        <f t="shared" si="1"/>
        <v>916</v>
      </c>
      <c r="J8" s="5">
        <f t="shared" si="2"/>
        <v>18320</v>
      </c>
      <c r="K8" s="5"/>
    </row>
    <row r="9" s="2" customFormat="1" ht="30" customHeight="1" spans="1:11">
      <c r="A9" s="5">
        <v>6</v>
      </c>
      <c r="B9" s="5" t="s">
        <v>36</v>
      </c>
      <c r="C9" s="5"/>
      <c r="D9" s="5"/>
      <c r="E9" s="5"/>
      <c r="F9" s="5">
        <v>1</v>
      </c>
      <c r="G9" s="5">
        <v>247.5</v>
      </c>
      <c r="H9" s="5">
        <f t="shared" si="0"/>
        <v>4950</v>
      </c>
      <c r="I9" s="5">
        <f t="shared" si="1"/>
        <v>247.5</v>
      </c>
      <c r="J9" s="5">
        <f t="shared" si="2"/>
        <v>4950</v>
      </c>
      <c r="K9" s="5"/>
    </row>
    <row r="10" s="2" customFormat="1" ht="30" customHeight="1" spans="1:11">
      <c r="A10" s="5">
        <v>7</v>
      </c>
      <c r="B10" s="5" t="s">
        <v>38</v>
      </c>
      <c r="C10" s="5"/>
      <c r="D10" s="5"/>
      <c r="E10" s="5"/>
      <c r="F10" s="5">
        <v>1</v>
      </c>
      <c r="G10" s="5">
        <v>232</v>
      </c>
      <c r="H10" s="5">
        <f t="shared" si="0"/>
        <v>4640</v>
      </c>
      <c r="I10" s="5">
        <f t="shared" si="1"/>
        <v>232</v>
      </c>
      <c r="J10" s="5">
        <f t="shared" si="2"/>
        <v>4640</v>
      </c>
      <c r="K10" s="5"/>
    </row>
    <row r="11" s="1" customFormat="1" ht="30" customHeight="1" spans="1:11">
      <c r="A11" s="5"/>
      <c r="B11" s="5"/>
      <c r="C11" s="5"/>
      <c r="D11" s="5"/>
      <c r="E11" s="5"/>
      <c r="F11" s="5"/>
      <c r="G11" s="11"/>
      <c r="H11" s="5"/>
      <c r="I11" s="5"/>
      <c r="J11" s="5"/>
      <c r="K11" s="5"/>
    </row>
    <row r="12" s="1" customFormat="1" ht="30" customHeight="1" spans="1:1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="3" customFormat="1" ht="30" customHeight="1" spans="1:11">
      <c r="A13" s="12" t="s">
        <v>19</v>
      </c>
      <c r="B13" s="12"/>
      <c r="C13" s="12">
        <f t="shared" ref="C13:J13" si="3">SUM(C4:C12)</f>
        <v>8</v>
      </c>
      <c r="D13" s="12">
        <f t="shared" si="3"/>
        <v>1047.25</v>
      </c>
      <c r="E13" s="12">
        <f t="shared" si="3"/>
        <v>20945</v>
      </c>
      <c r="F13" s="12">
        <f t="shared" si="3"/>
        <v>12</v>
      </c>
      <c r="G13" s="12">
        <f t="shared" si="3"/>
        <v>2550.55</v>
      </c>
      <c r="H13" s="12">
        <f t="shared" si="3"/>
        <v>51011</v>
      </c>
      <c r="I13" s="12">
        <f t="shared" si="3"/>
        <v>3597.8</v>
      </c>
      <c r="J13" s="12">
        <f t="shared" si="3"/>
        <v>71956</v>
      </c>
      <c r="K13" s="12"/>
    </row>
    <row r="14" s="1" customFormat="1" ht="42" customHeight="1" spans="1:11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</row>
  </sheetData>
  <mergeCells count="8">
    <mergeCell ref="A1:K1"/>
    <mergeCell ref="C2:E2"/>
    <mergeCell ref="F2:H2"/>
    <mergeCell ref="I2:J2"/>
    <mergeCell ref="A14:K14"/>
    <mergeCell ref="A2:A3"/>
    <mergeCell ref="B2:B3"/>
    <mergeCell ref="K2:K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沙塘镇脱贫户</vt:lpstr>
      <vt:lpstr>沙塘镇一般户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赵宏伟</cp:lastModifiedBy>
  <dcterms:created xsi:type="dcterms:W3CDTF">2024-01-26T03:20:00Z</dcterms:created>
  <dcterms:modified xsi:type="dcterms:W3CDTF">2024-01-26T07:10:09Z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3D33A91DF7164E42A06133206DD781B9_11</vt:lpwstr>
  </property>
  <property fmtid="{D5CDD505-2E9C-101B-9397-08002B2CF9AE}" pid="3" name="KSOProductBuildVer">
    <vt:lpwstr>2052-12.1.0.16120</vt:lpwstr>
  </property>
</Properties>
</file>