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一般户" sheetId="1" r:id="rId1"/>
    <sheet name="脱贫户" sheetId="2" r:id="rId2"/>
    <sheet name="资金兑付汇总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<sst xmlns="http://schemas.openxmlformats.org/spreadsheetml/2006/main" count="86" uniqueCount="66">
  <si>
    <r>
      <rPr>
        <b/>
        <sz val="18"/>
        <color theme="1"/>
        <rFont val="宋体"/>
        <charset val="134"/>
      </rPr>
      <t>2023年隆德县温堡乡饲草调制（</t>
    </r>
    <r>
      <rPr>
        <b/>
        <u/>
        <sz val="18"/>
        <color theme="1"/>
        <rFont val="宋体"/>
        <charset val="134"/>
      </rPr>
      <t xml:space="preserve"> 一般 </t>
    </r>
    <r>
      <rPr>
        <b/>
        <sz val="18"/>
        <color theme="1"/>
        <rFont val="宋体"/>
        <charset val="134"/>
      </rPr>
      <t>户）资金兑付公示表</t>
    </r>
  </si>
  <si>
    <t>序号</t>
  </si>
  <si>
    <t>户主姓名</t>
  </si>
  <si>
    <t>青贮池容积（立方米）</t>
  </si>
  <si>
    <t>数量
（吨）</t>
  </si>
  <si>
    <t>补助标准（元/吨）</t>
  </si>
  <si>
    <t>补助金额（元）</t>
  </si>
  <si>
    <t>备注</t>
  </si>
  <si>
    <t>孙堆应</t>
  </si>
  <si>
    <t>刘俊强</t>
  </si>
  <si>
    <t>刘新明</t>
  </si>
  <si>
    <t>王宝良</t>
  </si>
  <si>
    <t>刘廷玺</t>
  </si>
  <si>
    <t>赵智强</t>
  </si>
  <si>
    <t>梁银来</t>
  </si>
  <si>
    <t>张栓喜</t>
  </si>
  <si>
    <t>雍鹏德</t>
  </si>
  <si>
    <t>杨海军</t>
  </si>
  <si>
    <t>刘永强</t>
  </si>
  <si>
    <t>谢海军</t>
  </si>
  <si>
    <t>卜小强</t>
  </si>
  <si>
    <t>杨福忠</t>
  </si>
  <si>
    <t>杜晖</t>
  </si>
  <si>
    <t>杜德福</t>
  </si>
  <si>
    <t>杜缠花</t>
  </si>
  <si>
    <t>杜中合</t>
  </si>
  <si>
    <t>杜存弟</t>
  </si>
  <si>
    <t>刘花屏</t>
  </si>
  <si>
    <t>刘红珠</t>
  </si>
  <si>
    <t>杜固洲</t>
  </si>
  <si>
    <t>杨坡村经济合作社</t>
  </si>
  <si>
    <t>合计</t>
  </si>
  <si>
    <r>
      <rPr>
        <b/>
        <sz val="18"/>
        <color theme="1"/>
        <rFont val="宋体"/>
        <charset val="134"/>
      </rPr>
      <t>2023年隆德县温堡乡饲草调制（</t>
    </r>
    <r>
      <rPr>
        <b/>
        <u/>
        <sz val="18"/>
        <color theme="1"/>
        <rFont val="宋体"/>
        <charset val="134"/>
      </rPr>
      <t xml:space="preserve"> </t>
    </r>
    <r>
      <rPr>
        <b/>
        <sz val="18"/>
        <color theme="1"/>
        <rFont val="宋体"/>
        <charset val="134"/>
      </rPr>
      <t>脱贫</t>
    </r>
    <r>
      <rPr>
        <b/>
        <u/>
        <sz val="18"/>
        <color theme="1"/>
        <rFont val="宋体"/>
        <charset val="134"/>
      </rPr>
      <t xml:space="preserve"> </t>
    </r>
    <r>
      <rPr>
        <b/>
        <sz val="18"/>
        <color theme="1"/>
        <rFont val="宋体"/>
        <charset val="134"/>
      </rPr>
      <t>户）资金兑付公示表</t>
    </r>
  </si>
  <si>
    <t>刘喜喜</t>
  </si>
  <si>
    <t>孙勤学</t>
  </si>
  <si>
    <t>陈小兵</t>
  </si>
  <si>
    <t>张喜强</t>
  </si>
  <si>
    <t>张文化</t>
  </si>
  <si>
    <t>杨四辈</t>
  </si>
  <si>
    <t>赵旦旦</t>
  </si>
  <si>
    <t>杨兴</t>
  </si>
  <si>
    <t>杨彦宁</t>
  </si>
  <si>
    <t>周来虎</t>
  </si>
  <si>
    <t>刘彦红</t>
  </si>
  <si>
    <t>王建军</t>
  </si>
  <si>
    <t>杜引兄</t>
  </si>
  <si>
    <t>2023年隆德县温堡乡饲草调制资金兑付公示汇总表</t>
  </si>
  <si>
    <t>村组</t>
  </si>
  <si>
    <t xml:space="preserve">脱贫户
</t>
  </si>
  <si>
    <t>一般户</t>
  </si>
  <si>
    <t>户数</t>
  </si>
  <si>
    <t>吨数</t>
  </si>
  <si>
    <t>补贴标准</t>
  </si>
  <si>
    <t>金额（元）</t>
  </si>
  <si>
    <t>夏坡村</t>
  </si>
  <si>
    <t xml:space="preserve">新庄村 </t>
  </si>
  <si>
    <t>老庄村</t>
  </si>
  <si>
    <t>杨堡村</t>
  </si>
  <si>
    <t>前进村</t>
  </si>
  <si>
    <t>吕梁村</t>
  </si>
  <si>
    <t>杜川村</t>
  </si>
  <si>
    <t>张杜沟村</t>
  </si>
  <si>
    <t>温堡村</t>
  </si>
  <si>
    <t>杜堡村</t>
  </si>
  <si>
    <t>杨坡村</t>
  </si>
  <si>
    <t>乡镇负责人签字：                乡镇分管负责人签字：                             汇总人员：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</si>
</sst>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b/>
      <u/>
      <sz val="18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protection locked="0"/>
    </xf>
    <xf numFmtId="0" fontId="34" fillId="0" borderId="0">
      <alignment vertical="center"/>
    </xf>
    <xf numFmtId="0" fontId="33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0" borderId="3" xfId="49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 applyProtection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 applyProtection="1">
      <alignment horizontal="center" vertical="center" wrapText="1"/>
    </xf>
    <xf numFmtId="176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2" fillId="0" borderId="1" xfId="5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 applyProtection="1">
      <alignment horizontal="center" vertical="center"/>
    </xf>
    <xf numFmtId="176" fontId="9" fillId="0" borderId="1" xfId="49" applyNumberFormat="1" applyFont="1" applyFill="1" applyBorder="1" applyAlignment="1" applyProtection="1">
      <alignment horizontal="center" vertical="center"/>
    </xf>
    <xf numFmtId="0" fontId="9" fillId="0" borderId="5" xfId="49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 applyProtection="1">
      <alignment horizontal="center" vertical="center" wrapText="1"/>
    </xf>
    <xf numFmtId="0" fontId="2" fillId="0" borderId="2" xfId="50" applyNumberFormat="1" applyFont="1" applyFill="1" applyBorder="1" applyAlignment="1">
      <alignment horizontal="center" vertical="center"/>
    </xf>
    <xf numFmtId="0" fontId="2" fillId="0" borderId="4" xfId="50" applyNumberFormat="1" applyFont="1" applyFill="1" applyBorder="1" applyAlignment="1">
      <alignment horizontal="center" vertical="center"/>
    </xf>
    <xf numFmtId="0" fontId="10" fillId="0" borderId="1" xfId="50" applyNumberFormat="1" applyFont="1" applyFill="1" applyBorder="1" applyAlignment="1">
      <alignment horizontal="center" vertical="center" wrapText="1"/>
    </xf>
    <xf numFmtId="0" fontId="13" fillId="0" borderId="1" xfId="5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基础母牛乡镇自验表" xfId="50"/>
    <cellStyle name="常规_Sheet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12" workbookViewId="0">
      <selection activeCell="E28" sqref="E28"/>
    </sheetView>
  </sheetViews>
  <sheetFormatPr defaultColWidth="9" defaultRowHeight="33" customHeight="1" outlineLevelCol="6"/>
  <cols>
    <col min="1" max="1" width="9" style="16"/>
    <col min="2" max="7" width="16.375" style="16" customWidth="1"/>
    <col min="8" max="16384" width="9" style="16"/>
  </cols>
  <sheetData>
    <row r="1" s="16" customFormat="1" customHeight="1" spans="1:7">
      <c r="A1" s="17" t="s">
        <v>0</v>
      </c>
      <c r="B1" s="18"/>
      <c r="C1" s="18"/>
      <c r="D1" s="18"/>
      <c r="E1" s="18"/>
      <c r="F1" s="18"/>
      <c r="G1" s="18"/>
    </row>
    <row r="2" s="16" customFormat="1" customHeight="1" spans="1:7">
      <c r="A2" s="19" t="s">
        <v>1</v>
      </c>
      <c r="B2" s="19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19" t="s">
        <v>7</v>
      </c>
    </row>
    <row r="3" s="16" customFormat="1" customHeight="1" spans="1:7">
      <c r="A3" s="21">
        <v>1</v>
      </c>
      <c r="B3" s="12" t="s">
        <v>8</v>
      </c>
      <c r="C3" s="24">
        <v>92.4</v>
      </c>
      <c r="D3" s="24">
        <v>69.3</v>
      </c>
      <c r="E3" s="24">
        <v>20</v>
      </c>
      <c r="F3" s="25">
        <f t="shared" ref="F3:F15" si="0">D3*E3</f>
        <v>1386</v>
      </c>
      <c r="G3" s="26"/>
    </row>
    <row r="4" s="16" customFormat="1" customHeight="1" spans="1:7">
      <c r="A4" s="21">
        <v>2</v>
      </c>
      <c r="B4" s="39" t="s">
        <v>9</v>
      </c>
      <c r="C4" s="24">
        <v>101.3</v>
      </c>
      <c r="D4" s="24">
        <v>76</v>
      </c>
      <c r="E4" s="24">
        <v>20</v>
      </c>
      <c r="F4" s="25">
        <f t="shared" si="0"/>
        <v>1520</v>
      </c>
      <c r="G4" s="26"/>
    </row>
    <row r="5" s="16" customFormat="1" customHeight="1" spans="1:7">
      <c r="A5" s="21">
        <v>3</v>
      </c>
      <c r="B5" s="39" t="s">
        <v>10</v>
      </c>
      <c r="C5" s="24">
        <v>126</v>
      </c>
      <c r="D5" s="24">
        <v>95</v>
      </c>
      <c r="E5" s="24">
        <v>20</v>
      </c>
      <c r="F5" s="25">
        <f t="shared" si="0"/>
        <v>1900</v>
      </c>
      <c r="G5" s="26"/>
    </row>
    <row r="6" s="16" customFormat="1" customHeight="1" spans="1:7">
      <c r="A6" s="21">
        <v>4</v>
      </c>
      <c r="B6" s="22" t="s">
        <v>11</v>
      </c>
      <c r="C6" s="23">
        <v>444</v>
      </c>
      <c r="D6" s="23">
        <v>333</v>
      </c>
      <c r="E6" s="24">
        <v>20</v>
      </c>
      <c r="F6" s="25">
        <f t="shared" si="0"/>
        <v>6660</v>
      </c>
      <c r="G6" s="26"/>
    </row>
    <row r="7" s="16" customFormat="1" customHeight="1" spans="1:7">
      <c r="A7" s="21">
        <v>5</v>
      </c>
      <c r="B7" s="22" t="s">
        <v>12</v>
      </c>
      <c r="C7" s="23">
        <v>379</v>
      </c>
      <c r="D7" s="23">
        <v>284.25</v>
      </c>
      <c r="E7" s="24">
        <v>20</v>
      </c>
      <c r="F7" s="25">
        <f t="shared" si="0"/>
        <v>5685</v>
      </c>
      <c r="G7" s="26"/>
    </row>
    <row r="8" s="16" customFormat="1" customHeight="1" spans="1:7">
      <c r="A8" s="21">
        <v>6</v>
      </c>
      <c r="B8" s="22" t="s">
        <v>13</v>
      </c>
      <c r="C8" s="23">
        <v>323</v>
      </c>
      <c r="D8" s="23">
        <v>242.25</v>
      </c>
      <c r="E8" s="24">
        <v>20</v>
      </c>
      <c r="F8" s="25">
        <f t="shared" si="0"/>
        <v>4845</v>
      </c>
      <c r="G8" s="26"/>
    </row>
    <row r="9" s="16" customFormat="1" customHeight="1" spans="1:7">
      <c r="A9" s="21">
        <v>7</v>
      </c>
      <c r="B9" s="24" t="s">
        <v>14</v>
      </c>
      <c r="C9" s="30">
        <v>50.4</v>
      </c>
      <c r="D9" s="23">
        <v>37.8</v>
      </c>
      <c r="E9" s="24">
        <v>20</v>
      </c>
      <c r="F9" s="25">
        <f t="shared" si="0"/>
        <v>756</v>
      </c>
      <c r="G9" s="26"/>
    </row>
    <row r="10" s="16" customFormat="1" customHeight="1" spans="1:7">
      <c r="A10" s="21">
        <v>8</v>
      </c>
      <c r="B10" s="40" t="s">
        <v>15</v>
      </c>
      <c r="C10" s="30">
        <v>80</v>
      </c>
      <c r="D10" s="23">
        <v>60</v>
      </c>
      <c r="E10" s="24">
        <v>20</v>
      </c>
      <c r="F10" s="25">
        <f t="shared" si="0"/>
        <v>1200</v>
      </c>
      <c r="G10" s="26"/>
    </row>
    <row r="11" s="16" customFormat="1" customHeight="1" spans="1:7">
      <c r="A11" s="21">
        <v>9</v>
      </c>
      <c r="B11" s="36" t="s">
        <v>16</v>
      </c>
      <c r="C11" s="23">
        <v>180</v>
      </c>
      <c r="D11" s="23">
        <v>135</v>
      </c>
      <c r="E11" s="24">
        <v>20</v>
      </c>
      <c r="F11" s="25">
        <f t="shared" si="0"/>
        <v>2700</v>
      </c>
      <c r="G11" s="26"/>
    </row>
    <row r="12" s="16" customFormat="1" customHeight="1" spans="1:7">
      <c r="A12" s="21">
        <v>10</v>
      </c>
      <c r="B12" s="31" t="s">
        <v>17</v>
      </c>
      <c r="C12" s="35">
        <v>192</v>
      </c>
      <c r="D12" s="33">
        <v>144</v>
      </c>
      <c r="E12" s="24">
        <v>20</v>
      </c>
      <c r="F12" s="25">
        <f t="shared" si="0"/>
        <v>2880</v>
      </c>
      <c r="G12" s="26"/>
    </row>
    <row r="13" s="16" customFormat="1" customHeight="1" spans="1:7">
      <c r="A13" s="21">
        <v>11</v>
      </c>
      <c r="B13" s="22" t="s">
        <v>18</v>
      </c>
      <c r="C13" s="23">
        <v>100</v>
      </c>
      <c r="D13" s="22">
        <v>75</v>
      </c>
      <c r="E13" s="24">
        <v>20</v>
      </c>
      <c r="F13" s="25">
        <f t="shared" si="0"/>
        <v>1500</v>
      </c>
      <c r="G13" s="26"/>
    </row>
    <row r="14" customHeight="1" spans="1:7">
      <c r="A14" s="21">
        <v>12</v>
      </c>
      <c r="B14" s="22" t="s">
        <v>19</v>
      </c>
      <c r="C14" s="23">
        <v>600</v>
      </c>
      <c r="D14" s="22">
        <v>450</v>
      </c>
      <c r="E14" s="24">
        <v>20</v>
      </c>
      <c r="F14" s="25">
        <f t="shared" ref="F14:F26" si="1">D14*E14</f>
        <v>9000</v>
      </c>
      <c r="G14" s="26"/>
    </row>
    <row r="15" customHeight="1" spans="1:7">
      <c r="A15" s="21">
        <v>13</v>
      </c>
      <c r="B15" s="22" t="s">
        <v>20</v>
      </c>
      <c r="C15" s="23">
        <v>160</v>
      </c>
      <c r="D15" s="22">
        <v>120</v>
      </c>
      <c r="E15" s="24">
        <v>20</v>
      </c>
      <c r="F15" s="25">
        <f t="shared" si="1"/>
        <v>2400</v>
      </c>
      <c r="G15" s="26"/>
    </row>
    <row r="16" customHeight="1" spans="1:7">
      <c r="A16" s="21">
        <v>14</v>
      </c>
      <c r="B16" s="36" t="s">
        <v>21</v>
      </c>
      <c r="C16" s="23">
        <v>176</v>
      </c>
      <c r="D16" s="23">
        <v>132</v>
      </c>
      <c r="E16" s="24">
        <v>20</v>
      </c>
      <c r="F16" s="25">
        <f t="shared" si="1"/>
        <v>2640</v>
      </c>
      <c r="G16" s="26"/>
    </row>
    <row r="17" customHeight="1" spans="1:7">
      <c r="A17" s="21">
        <v>15</v>
      </c>
      <c r="B17" s="36" t="s">
        <v>22</v>
      </c>
      <c r="C17" s="23">
        <v>292.5</v>
      </c>
      <c r="D17" s="23">
        <v>219</v>
      </c>
      <c r="E17" s="24">
        <v>20</v>
      </c>
      <c r="F17" s="25">
        <f t="shared" si="1"/>
        <v>4380</v>
      </c>
      <c r="G17" s="26"/>
    </row>
    <row r="18" customHeight="1" spans="1:7">
      <c r="A18" s="21">
        <v>16</v>
      </c>
      <c r="B18" s="36" t="s">
        <v>23</v>
      </c>
      <c r="C18" s="23">
        <v>180</v>
      </c>
      <c r="D18" s="23">
        <v>135</v>
      </c>
      <c r="E18" s="24">
        <v>20</v>
      </c>
      <c r="F18" s="25">
        <f t="shared" si="1"/>
        <v>2700</v>
      </c>
      <c r="G18" s="26"/>
    </row>
    <row r="19" customHeight="1" spans="1:7">
      <c r="A19" s="21">
        <v>17</v>
      </c>
      <c r="B19" s="36" t="s">
        <v>24</v>
      </c>
      <c r="C19" s="23">
        <v>187</v>
      </c>
      <c r="D19" s="23">
        <v>140.25</v>
      </c>
      <c r="E19" s="24">
        <v>20</v>
      </c>
      <c r="F19" s="25">
        <f t="shared" si="1"/>
        <v>2805</v>
      </c>
      <c r="G19" s="26"/>
    </row>
    <row r="20" customHeight="1" spans="1:7">
      <c r="A20" s="21">
        <v>18</v>
      </c>
      <c r="B20" s="36" t="s">
        <v>25</v>
      </c>
      <c r="C20" s="23">
        <v>251</v>
      </c>
      <c r="D20" s="23">
        <v>188.25</v>
      </c>
      <c r="E20" s="24">
        <v>20</v>
      </c>
      <c r="F20" s="25">
        <f t="shared" si="1"/>
        <v>3765</v>
      </c>
      <c r="G20" s="26"/>
    </row>
    <row r="21" customHeight="1" spans="1:7">
      <c r="A21" s="21">
        <v>19</v>
      </c>
      <c r="B21" s="36" t="s">
        <v>26</v>
      </c>
      <c r="C21" s="23">
        <v>218</v>
      </c>
      <c r="D21" s="23">
        <v>163.5</v>
      </c>
      <c r="E21" s="24">
        <v>20</v>
      </c>
      <c r="F21" s="25">
        <f t="shared" si="1"/>
        <v>3270</v>
      </c>
      <c r="G21" s="26"/>
    </row>
    <row r="22" customHeight="1" spans="1:7">
      <c r="A22" s="21">
        <v>20</v>
      </c>
      <c r="B22" s="22" t="s">
        <v>27</v>
      </c>
      <c r="C22" s="23">
        <v>357</v>
      </c>
      <c r="D22" s="23">
        <v>267.75</v>
      </c>
      <c r="E22" s="24">
        <v>20</v>
      </c>
      <c r="F22" s="25">
        <f t="shared" si="1"/>
        <v>5355</v>
      </c>
      <c r="G22" s="26"/>
    </row>
    <row r="23" customHeight="1" spans="1:7">
      <c r="A23" s="21">
        <v>21</v>
      </c>
      <c r="B23" s="22" t="s">
        <v>28</v>
      </c>
      <c r="C23" s="23">
        <v>288</v>
      </c>
      <c r="D23" s="23">
        <v>216</v>
      </c>
      <c r="E23" s="24">
        <v>20</v>
      </c>
      <c r="F23" s="25">
        <f t="shared" si="1"/>
        <v>4320</v>
      </c>
      <c r="G23" s="26"/>
    </row>
    <row r="24" customHeight="1" spans="1:7">
      <c r="A24" s="21">
        <v>22</v>
      </c>
      <c r="B24" s="22" t="s">
        <v>29</v>
      </c>
      <c r="C24" s="23">
        <v>349.9</v>
      </c>
      <c r="D24" s="23">
        <v>262.425</v>
      </c>
      <c r="E24" s="24">
        <v>20</v>
      </c>
      <c r="F24" s="25">
        <f t="shared" si="1"/>
        <v>5248.5</v>
      </c>
      <c r="G24" s="26"/>
    </row>
    <row r="25" customHeight="1" spans="1:7">
      <c r="A25" s="21">
        <v>23</v>
      </c>
      <c r="B25" s="36" t="s">
        <v>30</v>
      </c>
      <c r="C25" s="23">
        <v>456</v>
      </c>
      <c r="D25" s="23">
        <v>342</v>
      </c>
      <c r="E25" s="24">
        <v>20</v>
      </c>
      <c r="F25" s="25">
        <f t="shared" si="1"/>
        <v>6840</v>
      </c>
      <c r="G25" s="26"/>
    </row>
    <row r="26" customHeight="1" spans="1:7">
      <c r="A26" s="37" t="s">
        <v>31</v>
      </c>
      <c r="B26" s="38"/>
      <c r="C26" s="23">
        <v>5444</v>
      </c>
      <c r="D26" s="41">
        <v>4187.3</v>
      </c>
      <c r="E26" s="24">
        <v>20</v>
      </c>
      <c r="F26" s="25">
        <f t="shared" si="1"/>
        <v>83746</v>
      </c>
      <c r="G26" s="26"/>
    </row>
  </sheetData>
  <mergeCells count="2">
    <mergeCell ref="A1:G1"/>
    <mergeCell ref="A26:B2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K13" sqref="K13"/>
    </sheetView>
  </sheetViews>
  <sheetFormatPr defaultColWidth="9" defaultRowHeight="33" customHeight="1" outlineLevelCol="6"/>
  <cols>
    <col min="1" max="1" width="9" style="16"/>
    <col min="2" max="7" width="16.375" style="16" customWidth="1"/>
    <col min="8" max="16384" width="9" style="16"/>
  </cols>
  <sheetData>
    <row r="1" s="16" customFormat="1" customHeight="1" spans="1:7">
      <c r="A1" s="17" t="s">
        <v>32</v>
      </c>
      <c r="B1" s="18"/>
      <c r="C1" s="18"/>
      <c r="D1" s="18"/>
      <c r="E1" s="18"/>
      <c r="F1" s="18"/>
      <c r="G1" s="18"/>
    </row>
    <row r="2" s="16" customFormat="1" customHeight="1" spans="1:7">
      <c r="A2" s="19" t="s">
        <v>1</v>
      </c>
      <c r="B2" s="19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19" t="s">
        <v>7</v>
      </c>
    </row>
    <row r="3" s="16" customFormat="1" customHeight="1" spans="1:7">
      <c r="A3" s="21">
        <v>1</v>
      </c>
      <c r="B3" s="22" t="s">
        <v>33</v>
      </c>
      <c r="C3" s="23">
        <v>105</v>
      </c>
      <c r="D3" s="22">
        <v>78.75</v>
      </c>
      <c r="E3" s="24">
        <v>20</v>
      </c>
      <c r="F3" s="25">
        <f>D3*E3</f>
        <v>1575</v>
      </c>
      <c r="G3" s="26"/>
    </row>
    <row r="4" s="16" customFormat="1" customHeight="1" spans="1:7">
      <c r="A4" s="21">
        <v>2</v>
      </c>
      <c r="B4" s="22" t="s">
        <v>34</v>
      </c>
      <c r="C4" s="23">
        <v>295</v>
      </c>
      <c r="D4" s="22">
        <v>221.25</v>
      </c>
      <c r="E4" s="24">
        <v>20</v>
      </c>
      <c r="F4" s="25">
        <f t="shared" ref="F4:F16" si="0">D4*E4</f>
        <v>4425</v>
      </c>
      <c r="G4" s="26"/>
    </row>
    <row r="5" s="16" customFormat="1" customHeight="1" spans="1:7">
      <c r="A5" s="21">
        <v>3</v>
      </c>
      <c r="B5" s="27" t="s">
        <v>35</v>
      </c>
      <c r="C5" s="28">
        <v>119</v>
      </c>
      <c r="D5" s="28">
        <v>89.25</v>
      </c>
      <c r="E5" s="24">
        <v>20</v>
      </c>
      <c r="F5" s="25">
        <f t="shared" si="0"/>
        <v>1785</v>
      </c>
      <c r="G5" s="26"/>
    </row>
    <row r="6" s="16" customFormat="1" customHeight="1" spans="1:7">
      <c r="A6" s="21">
        <v>4</v>
      </c>
      <c r="B6" s="29" t="s">
        <v>36</v>
      </c>
      <c r="C6" s="30">
        <v>125</v>
      </c>
      <c r="D6" s="28">
        <v>93.75</v>
      </c>
      <c r="E6" s="24">
        <v>20</v>
      </c>
      <c r="F6" s="25">
        <f t="shared" si="0"/>
        <v>1875</v>
      </c>
      <c r="G6" s="26"/>
    </row>
    <row r="7" s="16" customFormat="1" customHeight="1" spans="1:7">
      <c r="A7" s="21">
        <v>5</v>
      </c>
      <c r="B7" s="29" t="s">
        <v>37</v>
      </c>
      <c r="C7" s="30">
        <v>187.5</v>
      </c>
      <c r="D7" s="28">
        <v>140.625</v>
      </c>
      <c r="E7" s="24">
        <v>20</v>
      </c>
      <c r="F7" s="25">
        <f t="shared" si="0"/>
        <v>2812.5</v>
      </c>
      <c r="G7" s="26"/>
    </row>
    <row r="8" s="16" customFormat="1" customHeight="1" spans="1:7">
      <c r="A8" s="21">
        <v>6</v>
      </c>
      <c r="B8" s="29" t="s">
        <v>38</v>
      </c>
      <c r="C8" s="30">
        <v>86</v>
      </c>
      <c r="D8" s="28">
        <v>64.5</v>
      </c>
      <c r="E8" s="24">
        <v>20</v>
      </c>
      <c r="F8" s="25">
        <f t="shared" si="0"/>
        <v>1290</v>
      </c>
      <c r="G8" s="26"/>
    </row>
    <row r="9" s="16" customFormat="1" customHeight="1" spans="1:7">
      <c r="A9" s="21">
        <v>7</v>
      </c>
      <c r="B9" s="29" t="s">
        <v>39</v>
      </c>
      <c r="C9" s="30">
        <v>100</v>
      </c>
      <c r="D9" s="28">
        <v>75</v>
      </c>
      <c r="E9" s="24">
        <v>20</v>
      </c>
      <c r="F9" s="25">
        <f t="shared" si="0"/>
        <v>1500</v>
      </c>
      <c r="G9" s="26"/>
    </row>
    <row r="10" s="16" customFormat="1" customHeight="1" spans="1:7">
      <c r="A10" s="21">
        <v>8</v>
      </c>
      <c r="B10" s="31" t="s">
        <v>40</v>
      </c>
      <c r="C10" s="32">
        <v>63</v>
      </c>
      <c r="D10" s="33">
        <v>47</v>
      </c>
      <c r="E10" s="24">
        <v>20</v>
      </c>
      <c r="F10" s="25">
        <f t="shared" si="0"/>
        <v>940</v>
      </c>
      <c r="G10" s="26"/>
    </row>
    <row r="11" s="16" customFormat="1" customHeight="1" spans="1:7">
      <c r="A11" s="21">
        <v>9</v>
      </c>
      <c r="B11" s="31" t="s">
        <v>41</v>
      </c>
      <c r="C11" s="34">
        <v>78</v>
      </c>
      <c r="D11" s="35">
        <v>59</v>
      </c>
      <c r="E11" s="24">
        <v>20</v>
      </c>
      <c r="F11" s="25">
        <f t="shared" si="0"/>
        <v>1180</v>
      </c>
      <c r="G11" s="26"/>
    </row>
    <row r="12" s="16" customFormat="1" customHeight="1" spans="1:7">
      <c r="A12" s="21">
        <v>10</v>
      </c>
      <c r="B12" s="22" t="s">
        <v>42</v>
      </c>
      <c r="C12" s="23">
        <v>60</v>
      </c>
      <c r="D12" s="22">
        <v>45</v>
      </c>
      <c r="E12" s="24">
        <v>20</v>
      </c>
      <c r="F12" s="25">
        <f t="shared" si="0"/>
        <v>900</v>
      </c>
      <c r="G12" s="26"/>
    </row>
    <row r="13" s="16" customFormat="1" customHeight="1" spans="1:7">
      <c r="A13" s="21">
        <v>11</v>
      </c>
      <c r="B13" s="22" t="s">
        <v>43</v>
      </c>
      <c r="C13" s="23">
        <v>73</v>
      </c>
      <c r="D13" s="22">
        <v>55</v>
      </c>
      <c r="E13" s="24">
        <v>20</v>
      </c>
      <c r="F13" s="25">
        <f t="shared" si="0"/>
        <v>1100</v>
      </c>
      <c r="G13" s="26"/>
    </row>
    <row r="14" s="16" customFormat="1" customHeight="1" spans="1:7">
      <c r="A14" s="21">
        <v>12</v>
      </c>
      <c r="B14" s="36" t="s">
        <v>44</v>
      </c>
      <c r="C14" s="23">
        <v>105</v>
      </c>
      <c r="D14" s="23">
        <v>79</v>
      </c>
      <c r="E14" s="24">
        <v>20</v>
      </c>
      <c r="F14" s="25">
        <f t="shared" si="0"/>
        <v>1580</v>
      </c>
      <c r="G14" s="26"/>
    </row>
    <row r="15" s="16" customFormat="1" customHeight="1" spans="1:7">
      <c r="A15" s="21">
        <v>13</v>
      </c>
      <c r="B15" s="36" t="s">
        <v>45</v>
      </c>
      <c r="C15" s="23">
        <v>79</v>
      </c>
      <c r="D15" s="23">
        <v>59.25</v>
      </c>
      <c r="E15" s="24">
        <v>20</v>
      </c>
      <c r="F15" s="25">
        <f t="shared" si="0"/>
        <v>1185</v>
      </c>
      <c r="G15" s="26"/>
    </row>
    <row r="16" s="16" customFormat="1" customHeight="1" spans="1:7">
      <c r="A16" s="37" t="s">
        <v>31</v>
      </c>
      <c r="B16" s="38"/>
      <c r="C16" s="23"/>
      <c r="D16" s="23">
        <v>1108</v>
      </c>
      <c r="E16" s="24">
        <v>20</v>
      </c>
      <c r="F16" s="25">
        <f t="shared" si="0"/>
        <v>22160</v>
      </c>
      <c r="G16" s="26"/>
    </row>
  </sheetData>
  <mergeCells count="2">
    <mergeCell ref="A1:G1"/>
    <mergeCell ref="A16:B1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workbookViewId="0">
      <selection activeCell="D4" sqref="D4:D13"/>
    </sheetView>
  </sheetViews>
  <sheetFormatPr defaultColWidth="9" defaultRowHeight="14.25"/>
  <cols>
    <col min="1" max="1" width="6.625" style="2"/>
    <col min="2" max="2" width="9.125" style="2" customWidth="1"/>
    <col min="3" max="3" width="5.875" style="2" customWidth="1"/>
    <col min="4" max="4" width="8.5" style="2" customWidth="1"/>
    <col min="5" max="5" width="10.625" style="2" customWidth="1"/>
    <col min="6" max="6" width="10" style="2" customWidth="1"/>
    <col min="7" max="7" width="8.3" style="2" customWidth="1"/>
    <col min="8" max="8" width="7.9" style="2" customWidth="1"/>
    <col min="9" max="9" width="10.625" style="2" customWidth="1"/>
    <col min="10" max="10" width="10.2" style="2" customWidth="1"/>
    <col min="11" max="11" width="6.7" style="2" customWidth="1"/>
    <col min="12" max="12" width="8.7" style="2" customWidth="1"/>
    <col min="13" max="13" width="9.7" style="2" customWidth="1"/>
    <col min="14" max="14" width="11.7" style="2" customWidth="1"/>
    <col min="15" max="15" width="7.2" style="2" customWidth="1"/>
    <col min="16" max="16" width="9" style="2"/>
    <col min="17" max="17" width="9" style="1"/>
    <col min="18" max="18" width="9.375" style="1"/>
    <col min="19" max="16384" width="9" style="1"/>
  </cols>
  <sheetData>
    <row r="1" s="1" customFormat="1" ht="40" customHeight="1" spans="1:16">
      <c r="A1" s="4" t="s">
        <v>46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2"/>
    </row>
    <row r="2" s="2" customFormat="1" ht="21" customHeight="1" spans="1:15">
      <c r="A2" s="6" t="s">
        <v>1</v>
      </c>
      <c r="B2" s="6" t="s">
        <v>47</v>
      </c>
      <c r="C2" s="7" t="s">
        <v>48</v>
      </c>
      <c r="D2" s="8"/>
      <c r="E2" s="8"/>
      <c r="F2" s="9"/>
      <c r="G2" s="10" t="s">
        <v>49</v>
      </c>
      <c r="H2" s="10"/>
      <c r="I2" s="10"/>
      <c r="J2" s="10"/>
      <c r="K2" s="6" t="s">
        <v>31</v>
      </c>
      <c r="L2" s="6"/>
      <c r="M2" s="6"/>
      <c r="N2" s="6"/>
      <c r="O2" s="6" t="s">
        <v>7</v>
      </c>
    </row>
    <row r="3" s="2" customFormat="1" ht="21" customHeight="1" spans="1:15">
      <c r="A3" s="6"/>
      <c r="B3" s="6"/>
      <c r="C3" s="6" t="s">
        <v>50</v>
      </c>
      <c r="D3" s="11" t="s">
        <v>51</v>
      </c>
      <c r="E3" s="11" t="s">
        <v>52</v>
      </c>
      <c r="F3" s="11" t="s">
        <v>53</v>
      </c>
      <c r="G3" s="6" t="s">
        <v>50</v>
      </c>
      <c r="H3" s="11" t="s">
        <v>51</v>
      </c>
      <c r="I3" s="11" t="s">
        <v>52</v>
      </c>
      <c r="J3" s="11" t="s">
        <v>53</v>
      </c>
      <c r="K3" s="6" t="s">
        <v>50</v>
      </c>
      <c r="L3" s="11" t="s">
        <v>51</v>
      </c>
      <c r="M3" s="11" t="s">
        <v>52</v>
      </c>
      <c r="N3" s="11" t="s">
        <v>53</v>
      </c>
      <c r="O3" s="11"/>
    </row>
    <row r="4" s="2" customFormat="1" ht="21" customHeight="1" spans="1:15">
      <c r="A4" s="12">
        <v>1</v>
      </c>
      <c r="B4" s="12" t="s">
        <v>54</v>
      </c>
      <c r="C4" s="12">
        <v>2</v>
      </c>
      <c r="D4" s="12">
        <v>300</v>
      </c>
      <c r="E4" s="12">
        <v>20</v>
      </c>
      <c r="F4" s="12">
        <v>6000</v>
      </c>
      <c r="G4" s="12">
        <v>3</v>
      </c>
      <c r="H4" s="12">
        <v>240.3</v>
      </c>
      <c r="I4" s="12">
        <v>20</v>
      </c>
      <c r="J4" s="12">
        <v>4806</v>
      </c>
      <c r="K4" s="12">
        <v>5</v>
      </c>
      <c r="L4" s="12">
        <f>D4+H4</f>
        <v>540.3</v>
      </c>
      <c r="M4" s="12">
        <v>20</v>
      </c>
      <c r="N4" s="12">
        <f>F4+J4</f>
        <v>10806</v>
      </c>
      <c r="O4" s="12"/>
    </row>
    <row r="5" s="2" customFormat="1" ht="21" customHeight="1" spans="1:15">
      <c r="A5" s="12">
        <v>2</v>
      </c>
      <c r="B5" s="12" t="s">
        <v>55</v>
      </c>
      <c r="C5" s="12">
        <v>5</v>
      </c>
      <c r="D5" s="12">
        <v>464</v>
      </c>
      <c r="E5" s="12">
        <v>20</v>
      </c>
      <c r="F5" s="12">
        <f>D5*E5</f>
        <v>9280</v>
      </c>
      <c r="G5" s="12">
        <v>5</v>
      </c>
      <c r="H5" s="12">
        <v>957</v>
      </c>
      <c r="I5" s="12">
        <v>20</v>
      </c>
      <c r="J5" s="12">
        <f>H5*I5</f>
        <v>19140</v>
      </c>
      <c r="K5" s="12">
        <v>10</v>
      </c>
      <c r="L5" s="12">
        <f>D5+H5</f>
        <v>1421</v>
      </c>
      <c r="M5" s="12">
        <v>20</v>
      </c>
      <c r="N5" s="12">
        <f>F5+J5</f>
        <v>28420</v>
      </c>
      <c r="O5" s="12"/>
    </row>
    <row r="6" s="3" customFormat="1" ht="27" customHeight="1" spans="1:15">
      <c r="A6" s="12">
        <v>3</v>
      </c>
      <c r="B6" s="13" t="s">
        <v>56</v>
      </c>
      <c r="C6" s="13"/>
      <c r="D6" s="13"/>
      <c r="E6" s="13"/>
      <c r="F6" s="13"/>
      <c r="G6" s="13">
        <v>1</v>
      </c>
      <c r="H6" s="14">
        <v>135</v>
      </c>
      <c r="I6" s="14">
        <v>20</v>
      </c>
      <c r="J6" s="14">
        <v>2700</v>
      </c>
      <c r="K6" s="13">
        <v>1</v>
      </c>
      <c r="L6" s="14">
        <v>135</v>
      </c>
      <c r="M6" s="14">
        <v>20</v>
      </c>
      <c r="N6" s="14">
        <v>2700</v>
      </c>
      <c r="O6" s="15"/>
    </row>
    <row r="7" s="2" customFormat="1" ht="21" customHeight="1" spans="1:15">
      <c r="A7" s="12">
        <v>4</v>
      </c>
      <c r="B7" s="13" t="s">
        <v>57</v>
      </c>
      <c r="C7" s="13">
        <v>2</v>
      </c>
      <c r="D7" s="13">
        <v>106</v>
      </c>
      <c r="E7" s="13">
        <v>20</v>
      </c>
      <c r="F7" s="13">
        <v>2120</v>
      </c>
      <c r="G7" s="13">
        <v>1</v>
      </c>
      <c r="H7" s="14">
        <v>144</v>
      </c>
      <c r="I7" s="14">
        <v>20</v>
      </c>
      <c r="J7" s="14">
        <v>2880</v>
      </c>
      <c r="K7" s="13">
        <v>3</v>
      </c>
      <c r="L7" s="14">
        <v>250</v>
      </c>
      <c r="M7" s="14">
        <v>20</v>
      </c>
      <c r="N7" s="14">
        <f t="shared" ref="N7:N11" si="0">L7*M7</f>
        <v>5000</v>
      </c>
      <c r="O7" s="12"/>
    </row>
    <row r="8" s="2" customFormat="1" ht="21" customHeight="1" spans="1:15">
      <c r="A8" s="12">
        <v>5</v>
      </c>
      <c r="B8" s="12" t="s">
        <v>58</v>
      </c>
      <c r="C8" s="12">
        <v>2</v>
      </c>
      <c r="D8" s="12">
        <v>100</v>
      </c>
      <c r="E8" s="12">
        <v>20</v>
      </c>
      <c r="F8" s="12">
        <v>2000</v>
      </c>
      <c r="G8" s="12">
        <v>1</v>
      </c>
      <c r="H8" s="12">
        <v>75</v>
      </c>
      <c r="I8" s="12">
        <v>20</v>
      </c>
      <c r="J8" s="12">
        <v>1500</v>
      </c>
      <c r="K8" s="12">
        <v>3</v>
      </c>
      <c r="L8" s="12">
        <v>175</v>
      </c>
      <c r="M8" s="12">
        <v>20</v>
      </c>
      <c r="N8" s="12">
        <v>3500</v>
      </c>
      <c r="O8" s="12"/>
    </row>
    <row r="9" s="2" customFormat="1" ht="21" customHeight="1" spans="1:15">
      <c r="A9" s="12">
        <v>6</v>
      </c>
      <c r="B9" s="12" t="s">
        <v>59</v>
      </c>
      <c r="C9" s="12"/>
      <c r="D9" s="12"/>
      <c r="E9" s="12"/>
      <c r="F9" s="12"/>
      <c r="G9" s="12">
        <v>2</v>
      </c>
      <c r="H9" s="12">
        <v>570</v>
      </c>
      <c r="I9" s="12">
        <v>20</v>
      </c>
      <c r="J9" s="12">
        <v>11400</v>
      </c>
      <c r="K9" s="12">
        <v>2</v>
      </c>
      <c r="L9" s="12">
        <v>570</v>
      </c>
      <c r="M9" s="12">
        <v>20</v>
      </c>
      <c r="N9" s="12">
        <v>11400</v>
      </c>
      <c r="O9" s="12"/>
    </row>
    <row r="10" s="3" customFormat="1" ht="27" customHeight="1" spans="1:15">
      <c r="A10" s="12">
        <v>7</v>
      </c>
      <c r="B10" s="13" t="s">
        <v>60</v>
      </c>
      <c r="C10" s="13"/>
      <c r="D10" s="13"/>
      <c r="E10" s="13"/>
      <c r="F10" s="13"/>
      <c r="G10" s="13">
        <v>2</v>
      </c>
      <c r="H10" s="14">
        <v>351</v>
      </c>
      <c r="I10" s="14">
        <v>20</v>
      </c>
      <c r="J10" s="14">
        <f t="shared" ref="J10:J13" si="1">H10*I10</f>
        <v>7020</v>
      </c>
      <c r="K10" s="13">
        <v>2</v>
      </c>
      <c r="L10" s="14">
        <v>351</v>
      </c>
      <c r="M10" s="14">
        <v>20</v>
      </c>
      <c r="N10" s="14">
        <f t="shared" si="0"/>
        <v>7020</v>
      </c>
      <c r="O10" s="15"/>
    </row>
    <row r="11" s="3" customFormat="1" ht="27" customHeight="1" spans="1:15">
      <c r="A11" s="12">
        <v>8</v>
      </c>
      <c r="B11" s="13" t="s">
        <v>61</v>
      </c>
      <c r="C11" s="13"/>
      <c r="D11" s="13"/>
      <c r="E11" s="13"/>
      <c r="F11" s="13"/>
      <c r="G11" s="13">
        <v>2</v>
      </c>
      <c r="H11" s="14">
        <v>275</v>
      </c>
      <c r="I11" s="14">
        <v>20</v>
      </c>
      <c r="J11" s="14">
        <f t="shared" si="1"/>
        <v>5500</v>
      </c>
      <c r="K11" s="13">
        <f>G11</f>
        <v>2</v>
      </c>
      <c r="L11" s="14">
        <f>H11</f>
        <v>275</v>
      </c>
      <c r="M11" s="14">
        <v>20</v>
      </c>
      <c r="N11" s="14">
        <f t="shared" si="0"/>
        <v>5500</v>
      </c>
      <c r="O11" s="15"/>
    </row>
    <row r="12" s="2" customFormat="1" ht="21" customHeight="1" spans="1:15">
      <c r="A12" s="12">
        <v>9</v>
      </c>
      <c r="B12" s="13" t="s">
        <v>62</v>
      </c>
      <c r="C12" s="13">
        <v>1</v>
      </c>
      <c r="D12" s="13">
        <v>79</v>
      </c>
      <c r="E12" s="13">
        <v>20</v>
      </c>
      <c r="F12" s="13">
        <f>D12*E12</f>
        <v>1580</v>
      </c>
      <c r="G12" s="13"/>
      <c r="H12" s="14"/>
      <c r="I12" s="14"/>
      <c r="J12" s="14"/>
      <c r="K12" s="13">
        <v>1</v>
      </c>
      <c r="L12" s="14">
        <v>79</v>
      </c>
      <c r="M12" s="14">
        <v>20</v>
      </c>
      <c r="N12" s="14">
        <v>1580</v>
      </c>
      <c r="O12" s="12"/>
    </row>
    <row r="13" s="2" customFormat="1" ht="21" customHeight="1" spans="1:15">
      <c r="A13" s="12">
        <v>10</v>
      </c>
      <c r="B13" s="13" t="s">
        <v>63</v>
      </c>
      <c r="C13" s="13">
        <v>1</v>
      </c>
      <c r="D13" s="13">
        <v>59</v>
      </c>
      <c r="E13" s="13">
        <v>20</v>
      </c>
      <c r="F13" s="13">
        <v>1180</v>
      </c>
      <c r="G13" s="13">
        <v>5</v>
      </c>
      <c r="H13" s="14">
        <v>1098</v>
      </c>
      <c r="I13" s="14">
        <v>20</v>
      </c>
      <c r="J13" s="14">
        <f t="shared" si="1"/>
        <v>21960</v>
      </c>
      <c r="K13" s="13">
        <f>C13+G13</f>
        <v>6</v>
      </c>
      <c r="L13" s="14">
        <v>1157</v>
      </c>
      <c r="M13" s="14">
        <v>20</v>
      </c>
      <c r="N13" s="14">
        <f>J13+F13</f>
        <v>23140</v>
      </c>
      <c r="O13" s="12"/>
    </row>
    <row r="14" s="2" customFormat="1" ht="21" customHeight="1" spans="1:15">
      <c r="A14" s="12">
        <v>11</v>
      </c>
      <c r="B14" s="12" t="s">
        <v>64</v>
      </c>
      <c r="C14" s="12"/>
      <c r="D14" s="12"/>
      <c r="E14" s="12"/>
      <c r="F14" s="12"/>
      <c r="G14" s="12">
        <v>1</v>
      </c>
      <c r="H14" s="12">
        <v>342</v>
      </c>
      <c r="I14" s="12">
        <v>20</v>
      </c>
      <c r="J14" s="12">
        <v>6840</v>
      </c>
      <c r="K14" s="12">
        <v>1</v>
      </c>
      <c r="L14" s="12">
        <v>342</v>
      </c>
      <c r="M14" s="12">
        <v>20</v>
      </c>
      <c r="N14" s="12">
        <v>6840</v>
      </c>
      <c r="O14" s="12"/>
    </row>
    <row r="15" s="2" customFormat="1" ht="21" customHeight="1" spans="1:15">
      <c r="A15" s="12" t="s">
        <v>31</v>
      </c>
      <c r="B15" s="12"/>
      <c r="C15" s="12">
        <v>13</v>
      </c>
      <c r="D15" s="12">
        <v>1108</v>
      </c>
      <c r="E15" s="12"/>
      <c r="F15" s="12">
        <f>SUM(F4:F13)</f>
        <v>22160</v>
      </c>
      <c r="G15" s="12">
        <v>23</v>
      </c>
      <c r="H15" s="12">
        <v>4187.3</v>
      </c>
      <c r="I15" s="12"/>
      <c r="J15" s="12">
        <v>83746</v>
      </c>
      <c r="K15" s="12">
        <v>36</v>
      </c>
      <c r="L15" s="12">
        <v>5295.3</v>
      </c>
      <c r="M15" s="12"/>
      <c r="N15" s="12">
        <v>105906</v>
      </c>
      <c r="O15" s="12"/>
    </row>
    <row r="16" s="2" customFormat="1" ht="21" customHeight="1" spans="1:1">
      <c r="A16" s="2" t="s">
        <v>65</v>
      </c>
    </row>
  </sheetData>
  <mergeCells count="6">
    <mergeCell ref="A1:O1"/>
    <mergeCell ref="C2:F2"/>
    <mergeCell ref="G2:J2"/>
    <mergeCell ref="K2:N2"/>
    <mergeCell ref="A2:A3"/>
    <mergeCell ref="B2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一般户</vt:lpstr>
      <vt:lpstr>脱贫户</vt:lpstr>
      <vt:lpstr>资金兑付汇总表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赵宏伟</cp:lastModifiedBy>
  <dcterms:created xsi:type="dcterms:W3CDTF">2024-01-26T01:23:00Z</dcterms:created>
  <dcterms:modified xsi:type="dcterms:W3CDTF">2024-01-26T06:27:57Z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7C196C0ABCEB4742A69759C7C999E528_11</vt:lpwstr>
  </property>
  <property fmtid="{D5CDD505-2E9C-101B-9397-08002B2CF9AE}" pid="3" name="KSOProductBuildVer">
    <vt:lpwstr>2052-12.1.0.16120</vt:lpwstr>
  </property>
</Properties>
</file>