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3"/>
  </bookViews>
  <sheets>
    <sheet name="乡镇" sheetId="9" r:id="rId1"/>
    <sheet name="乡级巡河次数统计表" sheetId="8" r:id="rId2"/>
    <sheet name="2021年巡河统计表" sheetId="7" r:id="rId3"/>
    <sheet name="2021年信息报送统计表" sheetId="6" r:id="rId4"/>
    <sheet name="12月份巡河情况统计总表" sheetId="1" r:id="rId5"/>
    <sheet name="乡村河长12月份巡河统计表" sheetId="2" r:id="rId6"/>
    <sheet name="巡河员12月份巡河统计表" sheetId="3" r:id="rId7"/>
    <sheet name="Sheet1" sheetId="4" r:id="rId8"/>
    <sheet name="Sheet2" sheetId="5" r:id="rId9"/>
  </sheets>
  <definedNames>
    <definedName name="_xlnm._FilterDatabase" localSheetId="5" hidden="1">乡村河长12月份巡河统计表!$A$1:$G$204</definedName>
    <definedName name="_xlnm._FilterDatabase" localSheetId="6" hidden="1">巡河员12月份巡河统计表!$A$1:$G$43</definedName>
    <definedName name="_xlnm.Print_Titles" localSheetId="5">乡村河长12月份巡河统计表!$1:$2</definedName>
    <definedName name="_xlnm.Print_Titles" localSheetId="6">巡河员12月份巡河统计表!$1:$2</definedName>
    <definedName name="_xlnm.Print_Titles" localSheetId="1">乡级巡河次数统计表!$1:$3</definedName>
    <definedName name="_xlnm.Print_Titles" localSheetId="0">乡镇!$1:$4</definedName>
  </definedNames>
  <calcPr calcId="144525"/>
</workbook>
</file>

<file path=xl/sharedStrings.xml><?xml version="1.0" encoding="utf-8"?>
<sst xmlns="http://schemas.openxmlformats.org/spreadsheetml/2006/main" count="847" uniqueCount="500">
  <si>
    <t>2021年度隆德县河湖长制工作考核情况汇总表（乡镇）</t>
  </si>
  <si>
    <t>序号</t>
  </si>
  <si>
    <t>乡镇</t>
  </si>
  <si>
    <t>得分</t>
  </si>
  <si>
    <t>县级河长赋分（10分）</t>
  </si>
  <si>
    <t>合计</t>
  </si>
  <si>
    <t>河长制成员单位赋分</t>
  </si>
  <si>
    <t>河长办赋分</t>
  </si>
  <si>
    <t>备注</t>
  </si>
  <si>
    <t>水务局（10分）</t>
  </si>
  <si>
    <t>住建局（10分）</t>
  </si>
  <si>
    <t>自然资源局（10分）</t>
  </si>
  <si>
    <t>农业农村局（10分）</t>
  </si>
  <si>
    <t>生态环境分局（10分）</t>
  </si>
  <si>
    <t>1.基础工作（30分）</t>
  </si>
  <si>
    <t>2.专项工作（10分）</t>
  </si>
  <si>
    <t>扣分原因</t>
  </si>
  <si>
    <t>考虑难度系数后</t>
  </si>
  <si>
    <t>不考虑难度</t>
  </si>
  <si>
    <t>沙塘镇</t>
  </si>
  <si>
    <t>1.沙塘镇河长巡查记录为突击性补记，且不全扣1.2分，无河长制工作记录本，扣1分；2.渝河岸线利用项目未完成整改扣1分。</t>
  </si>
  <si>
    <t>综合考虑河长制工作专项工作难易情况，给与杨河乡、温堡乡、城关镇、沙塘镇、神林乡、联财镇6乡镇在专项工作分乘以难度系数1.1。</t>
  </si>
  <si>
    <t>陈靳乡</t>
  </si>
  <si>
    <t>1.河长巡查记录中没有陈靳村河道砂场已整治问题反弹记录，扣0.8分，无河长制工作记录本扣1分；2.陈靳村河道砂场已整治问题反弹扣1.5分。</t>
  </si>
  <si>
    <t>好水乡</t>
  </si>
  <si>
    <t>1.没有河长巡查记录扣2分，无河长制工作记录本扣1分；月报扣0.6分，简报扣0.6分。</t>
  </si>
  <si>
    <t>山河乡</t>
  </si>
  <si>
    <t>1.月报扣0.2分，简报扣0.2分，无河长制工作记录本扣1分；2.巡河次数不够扣3分。</t>
  </si>
  <si>
    <t>奠安乡</t>
  </si>
  <si>
    <t xml:space="preserve">1.河长巡查记录有待规范，扣0.2分，无河长制工作记录本扣1分；2.巡河次数不够扣3.5分。                                                                       </t>
  </si>
  <si>
    <t>杨河乡</t>
  </si>
  <si>
    <t>1.河长巡查记录简单扣0.8分，河长制工作记录本记录简单扣0.2分；2.月报扣0.4分，简报扣0.4分，巡河次数不够扣3分；2.区河长办暗访发现问题3个扣1分。</t>
  </si>
  <si>
    <t>温堡乡</t>
  </si>
  <si>
    <t>1.河长巡查记录一直是只有一个人巡查，且记录简单扣1分，河长制工作记录本记录简单扣0.2分；2.月报扣0.4分，简报扣0.6分，巡河次数不够扣4分。</t>
  </si>
  <si>
    <t>城关镇</t>
  </si>
  <si>
    <t>1.提供的巡查记录不是河长原始巡查记录，且记录简单，扣1.5分，无河长制工作记录本，扣1分；2.月报扣0.8分，简报扣0.6分，巡河次数不够扣3分。</t>
  </si>
  <si>
    <t>观庄乡</t>
  </si>
  <si>
    <t xml:space="preserve">1.河长巡查记录不全（前半年没有记录），记录简单，扣1.2分；2.月报扣0.6分，简报扣0.6分，巡河次数不够扣4分。                                                           </t>
  </si>
  <si>
    <t>神林乡</t>
  </si>
  <si>
    <t>1.河长巡查记录不规范（乡镇河长巡查记录的村级河长巡河）扣1.2分，无河长制工作记录本扣1分；2.月报扣0.2分，简报扣0.2分，巡河次数不够扣4分；3.渝河岸线利用项目未完成整改扣1分。</t>
  </si>
  <si>
    <t>凤岭乡</t>
  </si>
  <si>
    <t>1.没有河长巡查记录扣2分，无河长制工作记录本扣1分；2.月报扣0.6分，简报扣0.6分，巡河次数不够扣3分。</t>
  </si>
  <si>
    <t>联财镇</t>
  </si>
  <si>
    <t>1.提供的巡查记录不是河长原始巡查记录，扣1.2分，无河长制工作记录本扣1分；2.月报扣0.6分，简报扣1.0分，巡河次数不够扣3.5分；3.渝河岸线利用项目未完成整改扣1分。</t>
  </si>
  <si>
    <t>张程乡</t>
  </si>
  <si>
    <t>1.提供的巡查记录不是河长原始巡查记录，扣1.5分，无河长制工作记录本扣1分；2.月报扣1.0，简报扣1.0，巡河次数不够扣4分。</t>
  </si>
  <si>
    <t>2021年度隆德县乡镇级河长巡河统计表</t>
  </si>
  <si>
    <t>职务</t>
  </si>
  <si>
    <t>姓名</t>
  </si>
  <si>
    <t xml:space="preserve">巡河次数
</t>
  </si>
  <si>
    <t>扣分</t>
  </si>
  <si>
    <t>1月</t>
  </si>
  <si>
    <t>2月</t>
  </si>
  <si>
    <t>3月</t>
  </si>
  <si>
    <t>4月</t>
  </si>
  <si>
    <t xml:space="preserve">5月 </t>
  </si>
  <si>
    <t>6月</t>
  </si>
  <si>
    <t>7月</t>
  </si>
  <si>
    <t>8月</t>
  </si>
  <si>
    <t>9月</t>
  </si>
  <si>
    <t>10月</t>
  </si>
  <si>
    <t>11月</t>
  </si>
  <si>
    <t>12月</t>
  </si>
  <si>
    <t>乡级总河长</t>
  </si>
  <si>
    <t>陈建祯</t>
  </si>
  <si>
    <t>乡级副总河长</t>
  </si>
  <si>
    <t>杜晓龙</t>
  </si>
  <si>
    <t>乡级河长</t>
  </si>
  <si>
    <t>魏强</t>
  </si>
  <si>
    <t>何晓华</t>
  </si>
  <si>
    <t>李蓓</t>
  </si>
  <si>
    <t>杜旺红</t>
  </si>
  <si>
    <t>兰亚东</t>
  </si>
  <si>
    <t>王鹏刚</t>
  </si>
  <si>
    <t>镇级总河长</t>
  </si>
  <si>
    <t>罗永长</t>
  </si>
  <si>
    <t>镇级副总河长</t>
  </si>
  <si>
    <t>陈建宁</t>
  </si>
  <si>
    <t>镇级河长</t>
  </si>
  <si>
    <t>李勇</t>
  </si>
  <si>
    <t>张晓峰</t>
  </si>
  <si>
    <t>柳娟</t>
  </si>
  <si>
    <t>任天辉</t>
  </si>
  <si>
    <t>魏红霞</t>
  </si>
  <si>
    <t>马璀喜</t>
  </si>
  <si>
    <t>刘江龙</t>
  </si>
  <si>
    <t>张旭东</t>
  </si>
  <si>
    <t>张楠号</t>
  </si>
  <si>
    <t>刘变过</t>
  </si>
  <si>
    <t>魏 萍</t>
  </si>
  <si>
    <t>曹小龙</t>
  </si>
  <si>
    <t>张 虎</t>
  </si>
  <si>
    <t>许 荣</t>
  </si>
  <si>
    <t>杨文帅</t>
  </si>
  <si>
    <t>王志强</t>
  </si>
  <si>
    <t>张赛虎</t>
  </si>
  <si>
    <t>陈金龙</t>
  </si>
  <si>
    <t>辛小庚</t>
  </si>
  <si>
    <t>陈前伟</t>
  </si>
  <si>
    <t>张亚</t>
  </si>
  <si>
    <t>岳银娟</t>
  </si>
  <si>
    <t>苏玮</t>
  </si>
  <si>
    <t>赵忠宁</t>
  </si>
  <si>
    <t>王根选</t>
  </si>
  <si>
    <t>刘艳兄</t>
  </si>
  <si>
    <t>马康斌</t>
  </si>
  <si>
    <t>赵国</t>
  </si>
  <si>
    <t>剡党党</t>
  </si>
  <si>
    <t>文国鉴</t>
  </si>
  <si>
    <t>梁彩娟</t>
  </si>
  <si>
    <t>李铎</t>
  </si>
  <si>
    <t>杨建军</t>
  </si>
  <si>
    <t>马敦海</t>
  </si>
  <si>
    <t>马富贵</t>
  </si>
  <si>
    <t>穆璀鸿</t>
  </si>
  <si>
    <t>李辉</t>
  </si>
  <si>
    <t>陈璟璇</t>
  </si>
  <si>
    <t>柳陇西</t>
  </si>
  <si>
    <t>张 姣</t>
  </si>
  <si>
    <t>王 统</t>
  </si>
  <si>
    <t>郑守民</t>
  </si>
  <si>
    <t>崔培鑫</t>
  </si>
  <si>
    <t>方强</t>
  </si>
  <si>
    <t>陈明</t>
  </si>
  <si>
    <t>杨佳</t>
  </si>
  <si>
    <t>王秀</t>
  </si>
  <si>
    <t>田琴</t>
  </si>
  <si>
    <t>杨平安</t>
  </si>
  <si>
    <t>郭  晶</t>
  </si>
  <si>
    <t>苏学兵</t>
  </si>
  <si>
    <t>石海明</t>
  </si>
  <si>
    <t>李继宏</t>
  </si>
  <si>
    <t>李  佳</t>
  </si>
  <si>
    <t>田云</t>
  </si>
  <si>
    <t>丁玉柱</t>
  </si>
  <si>
    <t>夏静祥</t>
  </si>
  <si>
    <t>马云杰</t>
  </si>
  <si>
    <t>胡耀军</t>
  </si>
  <si>
    <t>王珅</t>
  </si>
  <si>
    <t>沈镇隆</t>
  </si>
  <si>
    <t>康富哲</t>
  </si>
  <si>
    <t>柳振恩</t>
  </si>
  <si>
    <t>齐国虎</t>
  </si>
  <si>
    <t>谢国龙</t>
  </si>
  <si>
    <t>高  亮</t>
  </si>
  <si>
    <t>张燕云</t>
  </si>
  <si>
    <t>刘海东</t>
  </si>
  <si>
    <t>薛须良</t>
  </si>
  <si>
    <t>李尚彪</t>
  </si>
  <si>
    <t>张志宏</t>
  </si>
  <si>
    <t>祁恒</t>
  </si>
  <si>
    <t>李阳</t>
  </si>
  <si>
    <t>温莉莉</t>
  </si>
  <si>
    <t>张宏国</t>
  </si>
  <si>
    <t>王进宁</t>
  </si>
  <si>
    <t>温仲乐</t>
  </si>
  <si>
    <t>王海强</t>
  </si>
  <si>
    <t>崔强</t>
  </si>
  <si>
    <t>王小龙</t>
  </si>
  <si>
    <t>王宝宏</t>
  </si>
  <si>
    <t>潘琳</t>
  </si>
  <si>
    <t>马忠星</t>
  </si>
  <si>
    <t>柳雷雷</t>
  </si>
  <si>
    <t>田野</t>
  </si>
  <si>
    <t>马文军</t>
  </si>
  <si>
    <t>马斌</t>
  </si>
  <si>
    <t>苏世军</t>
  </si>
  <si>
    <t>李盼盼</t>
  </si>
  <si>
    <t>王彦甫</t>
  </si>
  <si>
    <t>备注：按照巡河要求，乡镇级河长每月巡河次数为2次，考核评价是对巡河次数不够的按照月份每缺1次扣1分。</t>
  </si>
  <si>
    <t>2021年度隆德县乡村级河长及巡河员巡河统计表</t>
  </si>
  <si>
    <t>巡河汇总情况</t>
  </si>
  <si>
    <t>巡河完成率（%）</t>
  </si>
  <si>
    <t>应巡河人次</t>
  </si>
  <si>
    <t>有效巡河人次</t>
  </si>
  <si>
    <t>2021年度隆德县河长制工作乡镇信息报送统计表</t>
  </si>
  <si>
    <t xml:space="preserve">    </t>
  </si>
  <si>
    <t>月报</t>
  </si>
  <si>
    <t>简报</t>
  </si>
  <si>
    <t>说明：1.月报中“0”代表当月未报送，“1”代表当月已报送；2.简报中数字表示当月报送份数；3.考核时每月不报送扣0.2分，即表中有“0”扣0.2分。</t>
  </si>
  <si>
    <t>2021年12月份隆德县巡河情况统计汇总表</t>
  </si>
  <si>
    <t>乡（镇）级河长</t>
  </si>
  <si>
    <t>村级河长</t>
  </si>
  <si>
    <t>巡河员</t>
  </si>
  <si>
    <t>应巡河次数</t>
  </si>
  <si>
    <t>巡河次数</t>
  </si>
  <si>
    <t>完成率（％）</t>
  </si>
  <si>
    <t>2021年12月份隆德县乡村级河长巡河情况统计表</t>
  </si>
  <si>
    <t>本月应巡河次数</t>
  </si>
  <si>
    <t>本月巡河次数</t>
  </si>
  <si>
    <t>黄收成</t>
  </si>
  <si>
    <t>王兴华</t>
  </si>
  <si>
    <t>李志俊</t>
  </si>
  <si>
    <t>柳沛林</t>
  </si>
  <si>
    <t>翟金成</t>
  </si>
  <si>
    <t>翟余良</t>
  </si>
  <si>
    <t>赵小龙</t>
  </si>
  <si>
    <t>马建军</t>
  </si>
  <si>
    <t>牛国平</t>
  </si>
  <si>
    <t>赵凯</t>
  </si>
  <si>
    <t>韩云</t>
  </si>
  <si>
    <t>王宝堂</t>
  </si>
  <si>
    <t>张国军</t>
  </si>
  <si>
    <t>宣发明</t>
  </si>
  <si>
    <t>田世雄</t>
  </si>
  <si>
    <t>田稳健</t>
  </si>
  <si>
    <t>柳国平</t>
  </si>
  <si>
    <t>金跟胜</t>
  </si>
  <si>
    <t>柳应录</t>
  </si>
  <si>
    <t>张凤成</t>
  </si>
  <si>
    <t>马江洲</t>
  </si>
  <si>
    <t>王剑刚</t>
  </si>
  <si>
    <t>张雄强</t>
  </si>
  <si>
    <t>许小龙</t>
  </si>
  <si>
    <t>任世军</t>
  </si>
  <si>
    <t>张军望</t>
  </si>
  <si>
    <t>赵旭</t>
  </si>
  <si>
    <t>张建龙</t>
  </si>
  <si>
    <t>马旺军</t>
  </si>
  <si>
    <t>梁三相</t>
  </si>
  <si>
    <t>于永红</t>
  </si>
  <si>
    <t>王志忠</t>
  </si>
  <si>
    <t>齐亚伟</t>
  </si>
  <si>
    <t>齐永新</t>
  </si>
  <si>
    <t>卜国强</t>
  </si>
  <si>
    <t>候相相</t>
  </si>
  <si>
    <t>王强</t>
  </si>
  <si>
    <t>王昌盛</t>
  </si>
  <si>
    <t>彭军林</t>
  </si>
  <si>
    <t>杨银贵</t>
  </si>
  <si>
    <t>马娜妹</t>
  </si>
  <si>
    <t>张  伟</t>
  </si>
  <si>
    <t>李铜国</t>
  </si>
  <si>
    <t>王忠平</t>
  </si>
  <si>
    <t>马福君</t>
  </si>
  <si>
    <t>魏志录</t>
  </si>
  <si>
    <t>马文渊</t>
  </si>
  <si>
    <t>马具明</t>
  </si>
  <si>
    <t>高金贵</t>
  </si>
  <si>
    <t>张随州</t>
  </si>
  <si>
    <t>张刚</t>
  </si>
  <si>
    <t>李维山</t>
  </si>
  <si>
    <t>高军元</t>
  </si>
  <si>
    <t>张宁</t>
  </si>
  <si>
    <t>贾小勤</t>
  </si>
  <si>
    <t>陈小明</t>
  </si>
  <si>
    <t>邵银奎</t>
  </si>
  <si>
    <t>张金元</t>
  </si>
  <si>
    <t>席金余</t>
  </si>
  <si>
    <t>马丁虎</t>
  </si>
  <si>
    <t>马永平</t>
  </si>
  <si>
    <t>陈军旺</t>
  </si>
  <si>
    <t>梁上弟</t>
  </si>
  <si>
    <t>刘虎林</t>
  </si>
  <si>
    <t>张红利</t>
  </si>
  <si>
    <t>张显业</t>
  </si>
  <si>
    <t>刘军科</t>
  </si>
  <si>
    <t>谢海军</t>
  </si>
  <si>
    <t>张昌恒</t>
  </si>
  <si>
    <t>张政</t>
  </si>
  <si>
    <t>宣臣</t>
  </si>
  <si>
    <t>杜新平</t>
  </si>
  <si>
    <t>陈雷雷</t>
  </si>
  <si>
    <t>张维龙</t>
  </si>
  <si>
    <t>杨彦军</t>
  </si>
  <si>
    <t>李积良</t>
  </si>
  <si>
    <t>杜向荣</t>
  </si>
  <si>
    <t>王健林</t>
  </si>
  <si>
    <t>马建宏</t>
  </si>
  <si>
    <t>张耀云</t>
  </si>
  <si>
    <t>苏府</t>
  </si>
  <si>
    <t>叶校奇</t>
  </si>
  <si>
    <t>王金龙</t>
  </si>
  <si>
    <t>杨国义</t>
  </si>
  <si>
    <t>翟旭</t>
  </si>
  <si>
    <t>杨志龙</t>
  </si>
  <si>
    <t>孟文元</t>
  </si>
  <si>
    <t>冯芳忠</t>
  </si>
  <si>
    <t>柳学智</t>
  </si>
  <si>
    <t>王政国</t>
  </si>
  <si>
    <t>刘峰</t>
  </si>
  <si>
    <t>石得胜</t>
  </si>
  <si>
    <t>马文刚</t>
  </si>
  <si>
    <t>张继宏</t>
  </si>
  <si>
    <t>蒲银科</t>
  </si>
  <si>
    <t>雍波</t>
  </si>
  <si>
    <t>李小强</t>
  </si>
  <si>
    <t>赵堆良</t>
  </si>
  <si>
    <t>摆世军</t>
  </si>
  <si>
    <t>穆岩</t>
  </si>
  <si>
    <t>杨志海</t>
  </si>
  <si>
    <t>杨志会</t>
  </si>
  <si>
    <t>白世强</t>
  </si>
  <si>
    <r>
      <rPr>
        <sz val="11"/>
        <color theme="1"/>
        <rFont val="宋体"/>
        <charset val="134"/>
      </rPr>
      <t>备注：巡河时间少于1</t>
    </r>
    <r>
      <rPr>
        <sz val="11"/>
        <color theme="1"/>
        <rFont val="宋体"/>
        <charset val="134"/>
      </rPr>
      <t>0分钟，路程少于1公里视为无效巡河。</t>
    </r>
  </si>
  <si>
    <t>2021年12月份隆德县巡河员巡河情况统计表</t>
  </si>
  <si>
    <t>行政村</t>
  </si>
  <si>
    <t>清凉村</t>
  </si>
  <si>
    <t>仇定祥</t>
  </si>
  <si>
    <t>新兴村</t>
  </si>
  <si>
    <t>曹智慧</t>
  </si>
  <si>
    <t>高阳村</t>
  </si>
  <si>
    <t>李强忠</t>
  </si>
  <si>
    <t>陈靳村</t>
  </si>
  <si>
    <t>李俊</t>
  </si>
  <si>
    <t>民联村</t>
  </si>
  <si>
    <t>王小军</t>
  </si>
  <si>
    <t>何槐村</t>
  </si>
  <si>
    <t>魏福学</t>
  </si>
  <si>
    <t>新和村</t>
  </si>
  <si>
    <t>张金虎</t>
  </si>
  <si>
    <t>杨店村</t>
  </si>
  <si>
    <t>杜晓英</t>
  </si>
  <si>
    <t>峰台社区</t>
  </si>
  <si>
    <t>柳五生</t>
  </si>
  <si>
    <t>咀头村</t>
  </si>
  <si>
    <t>雍旭东</t>
  </si>
  <si>
    <t>隆泉社区</t>
  </si>
  <si>
    <t>刘荣</t>
  </si>
  <si>
    <t>吴山村</t>
  </si>
  <si>
    <t>姚缠东</t>
  </si>
  <si>
    <t>红崖社区</t>
  </si>
  <si>
    <t>南河社区</t>
  </si>
  <si>
    <t>谢玉珠</t>
  </si>
  <si>
    <t>竹林社区</t>
  </si>
  <si>
    <t>马金忠</t>
  </si>
  <si>
    <t>星火社区</t>
  </si>
  <si>
    <t>王昌峰</t>
  </si>
  <si>
    <t>三合村</t>
  </si>
  <si>
    <t>杨应良</t>
  </si>
  <si>
    <t>十八里村</t>
  </si>
  <si>
    <t>锦华村</t>
  </si>
  <si>
    <t>杨小利</t>
  </si>
  <si>
    <t>锦屏村</t>
  </si>
  <si>
    <t>辛少华</t>
  </si>
  <si>
    <t>马河村</t>
  </si>
  <si>
    <t>魏宁芳</t>
  </si>
  <si>
    <t>光联村</t>
  </si>
  <si>
    <t>苏振京</t>
  </si>
  <si>
    <t>和平村</t>
  </si>
  <si>
    <t>韩红丽</t>
  </si>
  <si>
    <t>街道村</t>
  </si>
  <si>
    <t>王长录</t>
  </si>
  <si>
    <t>许沟村</t>
  </si>
  <si>
    <t>王向东</t>
  </si>
  <si>
    <t>新民村</t>
  </si>
  <si>
    <t>李合林</t>
  </si>
  <si>
    <t>清泉村</t>
  </si>
  <si>
    <t>张选弟</t>
  </si>
  <si>
    <t>张树村</t>
  </si>
  <si>
    <t>马跟六</t>
  </si>
  <si>
    <t>齐岔村</t>
  </si>
  <si>
    <t>齐太安</t>
  </si>
  <si>
    <t>巩龙村</t>
  </si>
  <si>
    <t>柳俊义</t>
  </si>
  <si>
    <t>于河村</t>
  </si>
  <si>
    <t>于志辉</t>
  </si>
  <si>
    <t>冯碑村</t>
  </si>
  <si>
    <t>邓温</t>
  </si>
  <si>
    <t>齐兴村</t>
  </si>
  <si>
    <t>齐志强</t>
  </si>
  <si>
    <t>李士村</t>
  </si>
  <si>
    <t>齐斌</t>
  </si>
  <si>
    <t>卜岔村</t>
  </si>
  <si>
    <t>卜增强</t>
  </si>
  <si>
    <t>薛岔村</t>
  </si>
  <si>
    <t>刘燕红</t>
  </si>
  <si>
    <t>庞庄村</t>
  </si>
  <si>
    <t>梁杰</t>
  </si>
  <si>
    <t>神林村</t>
  </si>
  <si>
    <t>李佳利</t>
  </si>
  <si>
    <t>辛平村</t>
  </si>
  <si>
    <t>王伟</t>
  </si>
  <si>
    <t>杨野河</t>
  </si>
  <si>
    <t>杨守利</t>
  </si>
  <si>
    <t>双村</t>
  </si>
  <si>
    <t>王满子</t>
  </si>
  <si>
    <t>五龙村</t>
  </si>
  <si>
    <t>余轲</t>
  </si>
  <si>
    <t>桃园村</t>
  </si>
  <si>
    <t>马红军</t>
  </si>
  <si>
    <t>杨袁村</t>
  </si>
  <si>
    <t>杨彪</t>
  </si>
  <si>
    <t>张程村</t>
  </si>
  <si>
    <t>王忠梅</t>
  </si>
  <si>
    <t>崔家湾村</t>
  </si>
  <si>
    <t>马学明</t>
  </si>
  <si>
    <t>马儿岔村</t>
  </si>
  <si>
    <t>马龙</t>
  </si>
  <si>
    <t>赵北孝村</t>
  </si>
  <si>
    <t>咸耀东</t>
  </si>
  <si>
    <t>李哈拉村</t>
  </si>
  <si>
    <t>马耀忠</t>
  </si>
  <si>
    <t>赵楼村</t>
  </si>
  <si>
    <t>赵耀强</t>
  </si>
  <si>
    <t>联财村</t>
  </si>
  <si>
    <t>杨凡军</t>
  </si>
  <si>
    <t>张楼村</t>
  </si>
  <si>
    <t>张侠</t>
  </si>
  <si>
    <t>太联村</t>
  </si>
  <si>
    <t>柳晓弟</t>
  </si>
  <si>
    <t>恒光村</t>
  </si>
  <si>
    <t>张学其</t>
  </si>
  <si>
    <t>联合村</t>
  </si>
  <si>
    <t>李来壮</t>
  </si>
  <si>
    <t>菜川村</t>
  </si>
  <si>
    <t>张玉军</t>
  </si>
  <si>
    <t>二滩村</t>
  </si>
  <si>
    <t>崔和忠</t>
  </si>
  <si>
    <t>山河村</t>
  </si>
  <si>
    <t>王全利</t>
  </si>
  <si>
    <t>王庄村</t>
  </si>
  <si>
    <t>罗发有</t>
  </si>
  <si>
    <t>旧街村</t>
  </si>
  <si>
    <t>王爱萍</t>
  </si>
  <si>
    <t>新街村</t>
  </si>
  <si>
    <t>贾凤娟</t>
  </si>
  <si>
    <t>马坪村</t>
  </si>
  <si>
    <t>马喜娃</t>
  </si>
  <si>
    <t>景林村</t>
  </si>
  <si>
    <t>景菊香</t>
  </si>
  <si>
    <t>梁堡村</t>
  </si>
  <si>
    <t>梁旭成</t>
  </si>
  <si>
    <t>张田村</t>
  </si>
  <si>
    <t>李焕成</t>
  </si>
  <si>
    <t>新庄村</t>
  </si>
  <si>
    <t>王宝良</t>
  </si>
  <si>
    <t>夏坡村</t>
  </si>
  <si>
    <t>刘普</t>
  </si>
  <si>
    <t>吕梁村</t>
  </si>
  <si>
    <t>刘来学</t>
  </si>
  <si>
    <t>前进村</t>
  </si>
  <si>
    <t>魏佩佩</t>
  </si>
  <si>
    <t>吴沟村</t>
  </si>
  <si>
    <t>王小峰</t>
  </si>
  <si>
    <t>田柳沙村</t>
  </si>
  <si>
    <t>田劳子</t>
  </si>
  <si>
    <t>杜堡村</t>
  </si>
  <si>
    <t>杜双平</t>
  </si>
  <si>
    <t>温堡村</t>
  </si>
  <si>
    <t>杨小兵</t>
  </si>
  <si>
    <t>张杜沟村</t>
  </si>
  <si>
    <t>杜建兵</t>
  </si>
  <si>
    <t>杨堡村</t>
  </si>
  <si>
    <t>杨佳平</t>
  </si>
  <si>
    <t>老庄村</t>
  </si>
  <si>
    <t>雍鹏德</t>
  </si>
  <si>
    <t>杜川村</t>
  </si>
  <si>
    <t>杨泰山</t>
  </si>
  <si>
    <t>杨坡村</t>
  </si>
  <si>
    <t>张锁鱼</t>
  </si>
  <si>
    <t>前庄村</t>
  </si>
  <si>
    <t>张玉峰</t>
  </si>
  <si>
    <t>后庄村</t>
  </si>
  <si>
    <t>张陆军</t>
  </si>
  <si>
    <t>林沟村</t>
  </si>
  <si>
    <t>魏亨</t>
  </si>
  <si>
    <t>石庙村</t>
  </si>
  <si>
    <t>王千军</t>
  </si>
  <si>
    <t>大庄村</t>
  </si>
  <si>
    <t>李引弟</t>
  </si>
  <si>
    <t>红堡村</t>
  </si>
  <si>
    <t>杨文换</t>
  </si>
  <si>
    <t>田滩村</t>
  </si>
  <si>
    <t>徐百平</t>
  </si>
  <si>
    <t>中梁村</t>
  </si>
  <si>
    <t>陈万兵</t>
  </si>
  <si>
    <t>倪套村</t>
  </si>
  <si>
    <t>苏海军</t>
  </si>
  <si>
    <t>姚套村</t>
  </si>
  <si>
    <t>柳生国</t>
  </si>
  <si>
    <t>观堡村</t>
  </si>
  <si>
    <t>王向红</t>
  </si>
  <si>
    <t>阳洼村</t>
  </si>
  <si>
    <t>蔡平生</t>
  </si>
  <si>
    <t>水磨村</t>
  </si>
  <si>
    <t>钱安寿</t>
  </si>
  <si>
    <t>后海村</t>
  </si>
  <si>
    <t>周小莉</t>
  </si>
  <si>
    <t>张银村</t>
  </si>
  <si>
    <t>梁得宝</t>
  </si>
  <si>
    <t>红星村</t>
  </si>
  <si>
    <t>罗宏炜</t>
  </si>
  <si>
    <t>三星村</t>
  </si>
  <si>
    <t>张福祥</t>
  </si>
  <si>
    <t>永丰村</t>
  </si>
  <si>
    <t>任金龙</t>
  </si>
  <si>
    <t>庙湾村</t>
  </si>
  <si>
    <t>崔文林</t>
  </si>
  <si>
    <t>中台村</t>
  </si>
  <si>
    <t>赵润</t>
  </si>
  <si>
    <t>玉皇岔村</t>
  </si>
  <si>
    <t>马永禄</t>
  </si>
  <si>
    <t>串河村</t>
  </si>
  <si>
    <t>兰金财</t>
  </si>
  <si>
    <t>杨河村</t>
  </si>
  <si>
    <t>摆月宏</t>
  </si>
  <si>
    <t>红旗村</t>
  </si>
  <si>
    <t>冯进辉</t>
  </si>
  <si>
    <t>穆沟村</t>
  </si>
  <si>
    <t>冯占财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</si>
</sst>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);[Red]\(0\)"/>
    <numFmt numFmtId="178" formatCode="0.00_ "/>
  </numFmts>
  <fonts count="8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name val="方正小标宋_GBK"/>
      <charset val="134"/>
    </font>
    <font>
      <sz val="10"/>
      <color theme="1"/>
      <name val="黑体"/>
      <charset val="134"/>
    </font>
    <font>
      <sz val="11"/>
      <name val="等线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b/>
      <sz val="20"/>
      <color rgb="FF000000"/>
      <name val="宋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黑体"/>
      <charset val="134"/>
    </font>
    <font>
      <b/>
      <sz val="10"/>
      <name val="宋体"/>
      <charset val="134"/>
    </font>
    <font>
      <b/>
      <sz val="12"/>
      <color rgb="FF000000"/>
      <name val="黑体"/>
      <charset val="134"/>
    </font>
    <font>
      <b/>
      <sz val="9"/>
      <color rgb="FF000000"/>
      <name val="黑体"/>
      <charset val="134"/>
    </font>
    <font>
      <b/>
      <sz val="22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4"/>
      <color rgb="FFFF0000"/>
      <name val="宋体"/>
      <charset val="134"/>
      <scheme val="major"/>
    </font>
    <font>
      <sz val="18"/>
      <color rgb="FF000000"/>
      <name val="黑体"/>
      <charset val="134"/>
    </font>
    <font>
      <b/>
      <sz val="10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indexed="54"/>
      <name val="宋体"/>
      <charset val="134"/>
    </font>
    <font>
      <b/>
      <sz val="15"/>
      <color indexed="56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5"/>
      <color indexed="63"/>
      <name val="宋体"/>
      <charset val="134"/>
    </font>
    <font>
      <sz val="11"/>
      <color indexed="52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3"/>
      <color indexed="63"/>
      <name val="宋体"/>
      <charset val="134"/>
    </font>
    <font>
      <sz val="11"/>
      <color theme="1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5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4"/>
      </bottom>
      <diagonal/>
    </border>
  </borders>
  <cellStyleXfs count="2084"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12" borderId="18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49" fillId="19" borderId="17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0" borderId="0">
      <alignment vertical="center"/>
    </xf>
    <xf numFmtId="0" fontId="38" fillId="27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5" borderId="14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0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6" borderId="19" applyNumberFormat="0" applyFon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58" fillId="0" borderId="24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36" fillId="5" borderId="14" applyNumberFormat="0" applyFont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48" fillId="18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18" borderId="18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66" fillId="0" borderId="0"/>
    <xf numFmtId="0" fontId="0" fillId="0" borderId="0">
      <alignment vertical="center"/>
    </xf>
    <xf numFmtId="0" fontId="57" fillId="35" borderId="25" applyNumberFormat="0" applyAlignment="0" applyProtection="0">
      <alignment vertical="center"/>
    </xf>
    <xf numFmtId="0" fontId="3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9" borderId="17" applyNumberFormat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3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4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33" fillId="50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0" fillId="0" borderId="0">
      <alignment vertical="center"/>
    </xf>
    <xf numFmtId="0" fontId="33" fillId="53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5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0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5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5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5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4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4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0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0" borderId="0">
      <alignment vertical="center"/>
    </xf>
    <xf numFmtId="0" fontId="43" fillId="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14" applyNumberFormat="0" applyFont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0" borderId="0">
      <alignment vertical="center"/>
    </xf>
    <xf numFmtId="0" fontId="40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3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3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0" borderId="0">
      <alignment vertical="center"/>
    </xf>
    <xf numFmtId="0" fontId="36" fillId="5" borderId="14" applyNumberFormat="0" applyFon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9" fillId="19" borderId="17" applyNumberForma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43" fillId="0" borderId="0">
      <alignment vertical="center"/>
    </xf>
    <xf numFmtId="0" fontId="36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43" fillId="0" borderId="0">
      <alignment vertical="center"/>
    </xf>
    <xf numFmtId="0" fontId="36" fillId="0" borderId="0">
      <alignment vertical="center"/>
    </xf>
    <xf numFmtId="0" fontId="40" fillId="9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66" fillId="0" borderId="0"/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0" fillId="42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43" fillId="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35" fillId="4" borderId="13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4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4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4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13" applyNumberFormat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0" borderId="22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43" fillId="4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49" fillId="19" borderId="17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14" applyNumberFormat="0" applyFon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35" fillId="4" borderId="13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4" borderId="13" applyNumberForma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6" fillId="0" borderId="0">
      <alignment vertical="center"/>
    </xf>
    <xf numFmtId="0" fontId="40" fillId="58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23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0" borderId="31" applyNumberFormat="0" applyFill="0" applyAlignment="0" applyProtection="0">
      <alignment vertical="center"/>
    </xf>
    <xf numFmtId="0" fontId="71" fillId="0" borderId="32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6" fillId="0" borderId="34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80" fillId="0" borderId="36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0" borderId="35" applyNumberFormat="0" applyFill="0" applyAlignment="0" applyProtection="0">
      <alignment vertical="center"/>
    </xf>
    <xf numFmtId="0" fontId="75" fillId="0" borderId="35" applyNumberFormat="0" applyFill="0" applyAlignment="0" applyProtection="0">
      <alignment vertical="center"/>
    </xf>
    <xf numFmtId="0" fontId="75" fillId="0" borderId="35" applyNumberFormat="0" applyFill="0" applyAlignment="0" applyProtection="0">
      <alignment vertical="center"/>
    </xf>
    <xf numFmtId="0" fontId="0" fillId="0" borderId="0">
      <alignment vertical="center"/>
    </xf>
    <xf numFmtId="0" fontId="75" fillId="0" borderId="35" applyNumberFormat="0" applyFill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26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26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5" borderId="14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0" borderId="0">
      <alignment vertical="center"/>
    </xf>
    <xf numFmtId="0" fontId="35" fillId="4" borderId="13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79" fillId="40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79" fillId="40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79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79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40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6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40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/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/>
    <xf numFmtId="0" fontId="39" fillId="0" borderId="16" applyNumberFormat="0" applyFill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/>
    <xf numFmtId="0" fontId="0" fillId="0" borderId="0">
      <alignment vertical="center"/>
    </xf>
    <xf numFmtId="0" fontId="73" fillId="22" borderId="3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9" borderId="17" applyNumberFormat="0" applyAlignment="0" applyProtection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35" fillId="4" borderId="13" applyNumberFormat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3" fillId="0" borderId="0">
      <alignment vertical="center"/>
    </xf>
    <xf numFmtId="0" fontId="36" fillId="5" borderId="14" applyNumberFormat="0" applyFon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3" fillId="0" borderId="0">
      <alignment vertical="center"/>
    </xf>
    <xf numFmtId="0" fontId="36" fillId="5" borderId="14" applyNumberFormat="0" applyFont="0" applyAlignment="0" applyProtection="0">
      <alignment vertical="center"/>
    </xf>
    <xf numFmtId="0" fontId="43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3" fillId="0" borderId="0">
      <alignment vertical="center"/>
    </xf>
    <xf numFmtId="0" fontId="36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36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36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36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36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14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35" fillId="20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9" fillId="19" borderId="17" applyNumberFormat="0" applyAlignment="0" applyProtection="0">
      <alignment vertical="center"/>
    </xf>
    <xf numFmtId="0" fontId="43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3" fillId="0" borderId="0">
      <alignment vertical="center"/>
    </xf>
    <xf numFmtId="0" fontId="49" fillId="19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36" fillId="0" borderId="0">
      <alignment vertical="center"/>
    </xf>
    <xf numFmtId="0" fontId="42" fillId="4" borderId="17" applyNumberFormat="0" applyAlignment="0" applyProtection="0">
      <alignment vertical="center"/>
    </xf>
    <xf numFmtId="0" fontId="36" fillId="0" borderId="0">
      <alignment vertical="center"/>
    </xf>
    <xf numFmtId="0" fontId="35" fillId="4" borderId="13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4" borderId="13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5" borderId="14" applyNumberFormat="0" applyFon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9" fillId="19" borderId="17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9" fillId="19" borderId="17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4" borderId="13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4" borderId="13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4" borderId="13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9" fillId="19" borderId="17" applyNumberFormat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0" fillId="0" borderId="0">
      <alignment vertical="center"/>
    </xf>
    <xf numFmtId="0" fontId="35" fillId="4" borderId="13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6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9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9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" borderId="13" applyNumberFormat="0" applyAlignment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35" fillId="4" borderId="13" applyNumberFormat="0" applyAlignment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9" borderId="17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9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9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" borderId="13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9" borderId="17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14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66" fillId="0" borderId="0"/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14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73" fillId="22" borderId="33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73" fillId="22" borderId="33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73" fillId="22" borderId="33" applyNumberFormat="0" applyAlignment="0" applyProtection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3" fillId="22" borderId="33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4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0" borderId="28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73" fillId="22" borderId="33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0" fillId="0" borderId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74" fillId="20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0" fillId="0" borderId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36" fillId="5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29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329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295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295" applyFont="1" applyFill="1" applyBorder="1" applyAlignment="1">
      <alignment horizontal="center" vertical="center" wrapText="1"/>
    </xf>
    <xf numFmtId="0" fontId="6" fillId="0" borderId="1" xfId="51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84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" xfId="14" applyFont="1" applyBorder="1" applyAlignment="1">
      <alignment horizontal="center" vertical="center" wrapText="1"/>
    </xf>
    <xf numFmtId="0" fontId="1" fillId="0" borderId="1" xfId="14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295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524" applyFont="1" applyBorder="1" applyAlignment="1">
      <alignment horizontal="center" vertical="center" wrapText="1"/>
    </xf>
    <xf numFmtId="0" fontId="2" fillId="0" borderId="1" xfId="1044" applyFont="1" applyBorder="1" applyAlignment="1">
      <alignment horizontal="center" vertical="center" wrapText="1"/>
    </xf>
    <xf numFmtId="0" fontId="0" fillId="0" borderId="1" xfId="524" applyBorder="1" applyAlignment="1">
      <alignment horizontal="center" vertical="center"/>
    </xf>
    <xf numFmtId="0" fontId="2" fillId="0" borderId="1" xfId="483" applyFont="1" applyFill="1" applyBorder="1" applyAlignment="1">
      <alignment horizontal="center" vertical="center" wrapText="1"/>
    </xf>
    <xf numFmtId="0" fontId="1" fillId="0" borderId="1" xfId="1125" applyFont="1" applyBorder="1" applyAlignment="1">
      <alignment horizontal="center" vertical="center" wrapText="1"/>
    </xf>
    <xf numFmtId="0" fontId="1" fillId="0" borderId="1" xfId="1128" applyFont="1" applyBorder="1" applyAlignment="1">
      <alignment horizontal="center" vertical="center" wrapText="1"/>
    </xf>
    <xf numFmtId="0" fontId="2" fillId="0" borderId="1" xfId="325" applyFont="1" applyBorder="1" applyAlignment="1">
      <alignment horizontal="center" vertical="center" wrapText="1"/>
    </xf>
    <xf numFmtId="0" fontId="11" fillId="0" borderId="1" xfId="1035" applyFont="1" applyFill="1" applyBorder="1" applyAlignment="1">
      <alignment horizontal="center" vertical="center"/>
    </xf>
    <xf numFmtId="0" fontId="2" fillId="0" borderId="2" xfId="325" applyFont="1" applyBorder="1" applyAlignment="1">
      <alignment horizontal="center" vertical="center" wrapText="1"/>
    </xf>
    <xf numFmtId="0" fontId="2" fillId="0" borderId="3" xfId="325" applyFont="1" applyBorder="1" applyAlignment="1">
      <alignment horizontal="center" vertical="center" wrapText="1"/>
    </xf>
    <xf numFmtId="0" fontId="2" fillId="0" borderId="4" xfId="325" applyFont="1" applyBorder="1" applyAlignment="1">
      <alignment horizontal="center" vertical="center" wrapText="1"/>
    </xf>
    <xf numFmtId="0" fontId="11" fillId="0" borderId="1" xfId="1035" applyNumberFormat="1" applyFont="1" applyFill="1" applyBorder="1" applyAlignment="1">
      <alignment horizontal="center" vertical="center"/>
    </xf>
    <xf numFmtId="0" fontId="2" fillId="0" borderId="1" xfId="1126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" fillId="0" borderId="1" xfId="1129" applyFont="1" applyBorder="1" applyAlignment="1">
      <alignment horizontal="center" vertical="center" wrapText="1"/>
    </xf>
    <xf numFmtId="0" fontId="14" fillId="0" borderId="1" xfId="544" applyFont="1" applyBorder="1" applyAlignment="1">
      <alignment horizontal="center" vertical="center"/>
    </xf>
    <xf numFmtId="0" fontId="14" fillId="0" borderId="1" xfId="1153" applyFont="1" applyBorder="1" applyAlignment="1">
      <alignment horizontal="center" vertical="center"/>
    </xf>
    <xf numFmtId="0" fontId="0" fillId="0" borderId="1" xfId="523" applyFont="1" applyBorder="1" applyAlignment="1">
      <alignment horizontal="center" vertical="center"/>
    </xf>
    <xf numFmtId="0" fontId="2" fillId="0" borderId="1" xfId="1156" applyFont="1" applyBorder="1" applyAlignment="1">
      <alignment horizontal="center" vertical="center" wrapText="1"/>
    </xf>
    <xf numFmtId="0" fontId="1" fillId="0" borderId="1" xfId="482" applyFont="1" applyFill="1" applyBorder="1" applyAlignment="1">
      <alignment horizontal="center" vertical="center" wrapText="1"/>
    </xf>
    <xf numFmtId="0" fontId="2" fillId="0" borderId="1" xfId="48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963" applyFont="1" applyBorder="1" applyAlignment="1">
      <alignment horizontal="center" vertical="center" wrapText="1"/>
    </xf>
    <xf numFmtId="0" fontId="2" fillId="2" borderId="1" xfId="963" applyFont="1" applyFill="1" applyBorder="1" applyAlignment="1">
      <alignment horizontal="center" vertical="center" wrapText="1"/>
    </xf>
    <xf numFmtId="0" fontId="2" fillId="0" borderId="1" xfId="49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0" fontId="15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9" fillId="0" borderId="7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wrapText="1"/>
    </xf>
    <xf numFmtId="57" fontId="1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57" fontId="21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17" fillId="0" borderId="1" xfId="513" applyFont="1" applyFill="1" applyBorder="1" applyAlignment="1">
      <alignment horizontal="center" vertical="center" wrapText="1"/>
    </xf>
    <xf numFmtId="0" fontId="17" fillId="0" borderId="1" xfId="1036" applyFont="1" applyFill="1" applyBorder="1" applyAlignment="1">
      <alignment horizontal="center" vertical="center" wrapText="1"/>
    </xf>
    <xf numFmtId="0" fontId="17" fillId="0" borderId="1" xfId="1159" applyFont="1" applyFill="1" applyBorder="1" applyAlignment="1">
      <alignment horizontal="center" vertical="center" wrapText="1"/>
    </xf>
    <xf numFmtId="0" fontId="17" fillId="0" borderId="1" xfId="1183" applyFont="1" applyFill="1" applyBorder="1" applyAlignment="1">
      <alignment horizontal="center" vertical="center" wrapText="1"/>
    </xf>
    <xf numFmtId="0" fontId="17" fillId="0" borderId="1" xfId="820" applyFont="1" applyFill="1" applyBorder="1" applyAlignment="1">
      <alignment horizontal="center" vertical="center" wrapText="1"/>
    </xf>
    <xf numFmtId="0" fontId="17" fillId="0" borderId="1" xfId="824" applyFont="1" applyFill="1" applyBorder="1" applyAlignment="1">
      <alignment horizontal="center" vertical="center" wrapText="1"/>
    </xf>
    <xf numFmtId="0" fontId="17" fillId="0" borderId="1" xfId="830" applyFont="1" applyFill="1" applyBorder="1" applyAlignment="1">
      <alignment horizontal="center" vertical="center" wrapText="1"/>
    </xf>
    <xf numFmtId="0" fontId="17" fillId="0" borderId="1" xfId="834" applyFont="1" applyFill="1" applyBorder="1" applyAlignment="1">
      <alignment horizontal="center" vertical="center" wrapText="1"/>
    </xf>
    <xf numFmtId="0" fontId="17" fillId="0" borderId="1" xfId="544" applyFont="1" applyFill="1" applyBorder="1" applyAlignment="1">
      <alignment horizontal="center" vertical="center" wrapText="1"/>
    </xf>
    <xf numFmtId="0" fontId="17" fillId="0" borderId="1" xfId="840" applyFont="1" applyFill="1" applyBorder="1" applyAlignment="1">
      <alignment horizontal="center" vertical="center" wrapText="1"/>
    </xf>
    <xf numFmtId="0" fontId="17" fillId="0" borderId="1" xfId="493" applyFont="1" applyFill="1" applyBorder="1" applyAlignment="1">
      <alignment horizontal="center" vertical="center" wrapText="1"/>
    </xf>
    <xf numFmtId="0" fontId="17" fillId="0" borderId="1" xfId="500" applyFont="1" applyFill="1" applyBorder="1" applyAlignment="1">
      <alignment horizontal="center" vertical="center" wrapText="1"/>
    </xf>
    <xf numFmtId="0" fontId="17" fillId="0" borderId="1" xfId="512" applyFont="1" applyFill="1" applyBorder="1" applyAlignment="1">
      <alignment horizontal="center" vertical="center" wrapText="1"/>
    </xf>
    <xf numFmtId="0" fontId="17" fillId="0" borderId="1" xfId="506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3" fillId="0" borderId="11" xfId="319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5" fillId="0" borderId="1" xfId="319" applyFont="1" applyFill="1" applyBorder="1" applyAlignment="1">
      <alignment horizontal="center" vertical="center" wrapText="1"/>
    </xf>
    <xf numFmtId="0" fontId="26" fillId="0" borderId="1" xfId="319" applyFont="1" applyFill="1" applyBorder="1" applyAlignment="1">
      <alignment horizontal="center" vertical="center" wrapText="1"/>
    </xf>
    <xf numFmtId="0" fontId="27" fillId="0" borderId="1" xfId="319" applyFont="1" applyFill="1" applyBorder="1" applyAlignment="1">
      <alignment horizontal="center" vertical="center"/>
    </xf>
    <xf numFmtId="0" fontId="27" fillId="0" borderId="1" xfId="319" applyNumberFormat="1" applyFont="1" applyFill="1" applyBorder="1" applyAlignment="1">
      <alignment horizontal="center" vertical="center" wrapText="1"/>
    </xf>
    <xf numFmtId="0" fontId="27" fillId="0" borderId="1" xfId="319" applyFont="1" applyFill="1" applyBorder="1" applyAlignment="1">
      <alignment horizontal="center" vertical="center" wrapText="1"/>
    </xf>
    <xf numFmtId="0" fontId="28" fillId="0" borderId="1" xfId="840" applyFont="1" applyFill="1" applyBorder="1" applyAlignment="1">
      <alignment horizontal="center" vertical="center"/>
    </xf>
    <xf numFmtId="0" fontId="29" fillId="0" borderId="1" xfId="840" applyFont="1" applyFill="1" applyBorder="1" applyAlignment="1">
      <alignment horizontal="center" vertical="center"/>
    </xf>
    <xf numFmtId="0" fontId="27" fillId="0" borderId="1" xfId="14" applyFont="1" applyFill="1" applyBorder="1" applyAlignment="1">
      <alignment horizontal="center" vertical="center" wrapText="1"/>
    </xf>
    <xf numFmtId="0" fontId="28" fillId="0" borderId="1" xfId="14" applyFont="1" applyFill="1" applyBorder="1" applyAlignment="1">
      <alignment horizontal="center" vertical="center" wrapText="1"/>
    </xf>
    <xf numFmtId="0" fontId="29" fillId="0" borderId="1" xfId="14" applyFont="1" applyFill="1" applyBorder="1" applyAlignment="1">
      <alignment horizontal="center" vertical="center" wrapText="1"/>
    </xf>
    <xf numFmtId="0" fontId="29" fillId="0" borderId="1" xfId="319" applyFont="1" applyFill="1" applyBorder="1" applyAlignment="1">
      <alignment horizontal="center" vertical="center" wrapText="1"/>
    </xf>
    <xf numFmtId="0" fontId="29" fillId="0" borderId="1" xfId="319" applyFont="1" applyFill="1" applyBorder="1" applyAlignment="1">
      <alignment horizontal="center" vertical="center"/>
    </xf>
    <xf numFmtId="0" fontId="28" fillId="0" borderId="1" xfId="524" applyFont="1" applyFill="1" applyBorder="1" applyAlignment="1">
      <alignment horizontal="center" vertical="center" wrapText="1"/>
    </xf>
    <xf numFmtId="0" fontId="27" fillId="0" borderId="1" xfId="1044" applyFont="1" applyFill="1" applyBorder="1" applyAlignment="1">
      <alignment horizontal="center" vertical="center" wrapText="1"/>
    </xf>
    <xf numFmtId="0" fontId="29" fillId="0" borderId="1" xfId="524" applyFont="1" applyFill="1" applyBorder="1" applyAlignment="1">
      <alignment horizontal="center" vertical="center" wrapText="1"/>
    </xf>
    <xf numFmtId="0" fontId="29" fillId="0" borderId="1" xfId="524" applyFont="1" applyFill="1" applyBorder="1" applyAlignment="1">
      <alignment horizontal="center" vertical="center"/>
    </xf>
    <xf numFmtId="0" fontId="29" fillId="0" borderId="1" xfId="483" applyFont="1" applyFill="1" applyBorder="1" applyAlignment="1">
      <alignment horizontal="center" vertical="center" wrapText="1"/>
    </xf>
    <xf numFmtId="0" fontId="27" fillId="0" borderId="1" xfId="483" applyFont="1" applyFill="1" applyBorder="1" applyAlignment="1">
      <alignment horizontal="center" vertical="center" wrapText="1"/>
    </xf>
    <xf numFmtId="0" fontId="29" fillId="0" borderId="1" xfId="1125" applyFont="1" applyFill="1" applyBorder="1" applyAlignment="1">
      <alignment horizontal="center" vertical="center" wrapText="1"/>
    </xf>
    <xf numFmtId="0" fontId="28" fillId="0" borderId="1" xfId="1125" applyFont="1" applyFill="1" applyBorder="1" applyAlignment="1">
      <alignment horizontal="center" vertical="center" wrapText="1"/>
    </xf>
    <xf numFmtId="0" fontId="27" fillId="0" borderId="1" xfId="325" applyFont="1" applyFill="1" applyBorder="1" applyAlignment="1">
      <alignment horizontal="center" vertical="center" wrapText="1"/>
    </xf>
    <xf numFmtId="0" fontId="28" fillId="0" borderId="1" xfId="1035" applyFont="1" applyFill="1" applyBorder="1" applyAlignment="1">
      <alignment horizontal="center" vertical="center"/>
    </xf>
    <xf numFmtId="0" fontId="27" fillId="0" borderId="2" xfId="325" applyFont="1" applyFill="1" applyBorder="1" applyAlignment="1">
      <alignment horizontal="center" vertical="center" wrapText="1"/>
    </xf>
    <xf numFmtId="0" fontId="27" fillId="0" borderId="3" xfId="325" applyFont="1" applyFill="1" applyBorder="1" applyAlignment="1">
      <alignment horizontal="center" vertical="center" wrapText="1"/>
    </xf>
    <xf numFmtId="0" fontId="29" fillId="0" borderId="1" xfId="1035" applyFont="1" applyFill="1" applyBorder="1" applyAlignment="1">
      <alignment horizontal="center" vertical="center"/>
    </xf>
    <xf numFmtId="0" fontId="27" fillId="0" borderId="4" xfId="325" applyFont="1" applyFill="1" applyBorder="1" applyAlignment="1">
      <alignment horizontal="center" vertical="center" wrapText="1"/>
    </xf>
    <xf numFmtId="0" fontId="29" fillId="0" borderId="1" xfId="1126" applyFont="1" applyFill="1" applyBorder="1" applyAlignment="1">
      <alignment horizontal="center" vertical="center" wrapText="1"/>
    </xf>
    <xf numFmtId="0" fontId="27" fillId="0" borderId="1" xfId="1126" applyFont="1" applyFill="1" applyBorder="1" applyAlignment="1">
      <alignment horizontal="center" vertical="center" wrapText="1"/>
    </xf>
    <xf numFmtId="0" fontId="27" fillId="0" borderId="1" xfId="544" applyFont="1" applyFill="1" applyBorder="1" applyAlignment="1">
      <alignment horizontal="center" vertical="center"/>
    </xf>
    <xf numFmtId="0" fontId="6" fillId="0" borderId="1" xfId="2050" applyFont="1" applyFill="1" applyBorder="1" applyAlignment="1">
      <alignment horizontal="center" vertical="center"/>
    </xf>
    <xf numFmtId="0" fontId="6" fillId="0" borderId="1" xfId="2074" applyFont="1" applyFill="1" applyBorder="1" applyAlignment="1">
      <alignment horizontal="center" vertical="center"/>
    </xf>
    <xf numFmtId="0" fontId="6" fillId="0" borderId="1" xfId="1105" applyFont="1" applyFill="1" applyBorder="1" applyAlignment="1">
      <alignment horizontal="center" vertical="center"/>
    </xf>
    <xf numFmtId="0" fontId="6" fillId="0" borderId="1" xfId="2048" applyFont="1" applyFill="1" applyBorder="1" applyAlignment="1">
      <alignment horizontal="center" vertical="center"/>
    </xf>
    <xf numFmtId="0" fontId="6" fillId="0" borderId="1" xfId="2047" applyFont="1" applyFill="1" applyBorder="1" applyAlignment="1">
      <alignment horizontal="center" vertical="center"/>
    </xf>
    <xf numFmtId="0" fontId="6" fillId="0" borderId="1" xfId="2064" applyFont="1" applyFill="1" applyBorder="1" applyAlignment="1">
      <alignment horizontal="center" vertical="center"/>
    </xf>
    <xf numFmtId="0" fontId="6" fillId="0" borderId="1" xfId="13" applyFont="1" applyFill="1" applyBorder="1" applyAlignment="1">
      <alignment horizontal="center" vertical="center"/>
    </xf>
    <xf numFmtId="0" fontId="6" fillId="0" borderId="1" xfId="1357" applyFont="1" applyFill="1" applyBorder="1" applyAlignment="1">
      <alignment horizontal="center" vertical="center"/>
    </xf>
    <xf numFmtId="0" fontId="6" fillId="0" borderId="1" xfId="1109" applyFont="1" applyFill="1" applyBorder="1" applyAlignment="1">
      <alignment horizontal="center" vertical="center"/>
    </xf>
    <xf numFmtId="0" fontId="6" fillId="0" borderId="1" xfId="2054" applyFont="1" applyFill="1" applyBorder="1" applyAlignment="1">
      <alignment horizontal="center" vertical="center"/>
    </xf>
    <xf numFmtId="0" fontId="6" fillId="0" borderId="1" xfId="2062" applyFont="1" applyFill="1" applyBorder="1" applyAlignment="1">
      <alignment horizontal="center" vertical="center"/>
    </xf>
    <xf numFmtId="0" fontId="6" fillId="0" borderId="1" xfId="2065" applyFont="1" applyFill="1" applyBorder="1" applyAlignment="1">
      <alignment horizontal="center" vertical="center"/>
    </xf>
    <xf numFmtId="0" fontId="6" fillId="0" borderId="1" xfId="1735" applyFont="1" applyFill="1" applyBorder="1" applyAlignment="1">
      <alignment horizontal="center" vertical="center"/>
    </xf>
    <xf numFmtId="0" fontId="6" fillId="0" borderId="1" xfId="411" applyFont="1" applyFill="1" applyBorder="1" applyAlignment="1">
      <alignment horizontal="center" vertical="center"/>
    </xf>
    <xf numFmtId="0" fontId="6" fillId="0" borderId="1" xfId="2081" applyFont="1" applyFill="1" applyBorder="1" applyAlignment="1">
      <alignment horizontal="center" vertical="center"/>
    </xf>
    <xf numFmtId="0" fontId="12" fillId="0" borderId="1" xfId="2070" applyFont="1" applyFill="1" applyBorder="1" applyAlignment="1">
      <alignment horizontal="center" vertical="center"/>
    </xf>
    <xf numFmtId="0" fontId="12" fillId="0" borderId="1" xfId="1360" applyFont="1" applyFill="1" applyBorder="1" applyAlignment="1">
      <alignment horizontal="center" vertical="center"/>
    </xf>
    <xf numFmtId="0" fontId="12" fillId="0" borderId="1" xfId="2061" applyFont="1" applyFill="1" applyBorder="1" applyAlignment="1">
      <alignment horizontal="center" vertical="center"/>
    </xf>
    <xf numFmtId="0" fontId="12" fillId="0" borderId="1" xfId="2069" applyFont="1" applyFill="1" applyBorder="1" applyAlignment="1">
      <alignment horizontal="center" vertical="center"/>
    </xf>
    <xf numFmtId="0" fontId="12" fillId="0" borderId="1" xfId="1348" applyFont="1" applyFill="1" applyBorder="1" applyAlignment="1">
      <alignment horizontal="center" vertical="center"/>
    </xf>
    <xf numFmtId="0" fontId="12" fillId="0" borderId="1" xfId="1737" applyFont="1" applyFill="1" applyBorder="1" applyAlignment="1">
      <alignment horizontal="center" vertical="center"/>
    </xf>
    <xf numFmtId="0" fontId="6" fillId="0" borderId="1" xfId="1123" applyFont="1" applyFill="1" applyBorder="1" applyAlignment="1">
      <alignment horizontal="center" vertical="center"/>
    </xf>
    <xf numFmtId="0" fontId="6" fillId="0" borderId="1" xfId="2070" applyFont="1" applyFill="1" applyBorder="1" applyAlignment="1">
      <alignment horizontal="center" vertical="center"/>
    </xf>
    <xf numFmtId="0" fontId="6" fillId="0" borderId="1" xfId="1360" applyFont="1" applyFill="1" applyBorder="1" applyAlignment="1">
      <alignment horizontal="center" vertical="center"/>
    </xf>
    <xf numFmtId="0" fontId="6" fillId="0" borderId="1" xfId="2061" applyFont="1" applyFill="1" applyBorder="1" applyAlignment="1">
      <alignment horizontal="center" vertical="center"/>
    </xf>
    <xf numFmtId="0" fontId="6" fillId="0" borderId="1" xfId="2069" applyFont="1" applyFill="1" applyBorder="1" applyAlignment="1">
      <alignment horizontal="center" vertical="center"/>
    </xf>
    <xf numFmtId="0" fontId="6" fillId="0" borderId="1" xfId="1348" applyFont="1" applyFill="1" applyBorder="1" applyAlignment="1">
      <alignment horizontal="center" vertical="center"/>
    </xf>
    <xf numFmtId="0" fontId="6" fillId="0" borderId="1" xfId="1737" applyFont="1" applyFill="1" applyBorder="1" applyAlignment="1">
      <alignment horizontal="center" vertical="center"/>
    </xf>
    <xf numFmtId="0" fontId="12" fillId="0" borderId="1" xfId="1123" applyFont="1" applyFill="1" applyBorder="1" applyAlignment="1">
      <alignment horizontal="center" vertical="center"/>
    </xf>
    <xf numFmtId="0" fontId="12" fillId="0" borderId="1" xfId="1323" applyFont="1" applyFill="1" applyBorder="1" applyAlignment="1">
      <alignment horizontal="center" vertical="center"/>
    </xf>
    <xf numFmtId="0" fontId="12" fillId="0" borderId="1" xfId="60" applyFont="1" applyFill="1" applyBorder="1" applyAlignment="1">
      <alignment horizontal="center" vertical="center"/>
    </xf>
    <xf numFmtId="0" fontId="12" fillId="0" borderId="1" xfId="2073" applyFont="1" applyFill="1" applyBorder="1" applyAlignment="1">
      <alignment horizontal="center" vertical="center"/>
    </xf>
    <xf numFmtId="0" fontId="12" fillId="0" borderId="1" xfId="1337" applyFont="1" applyFill="1" applyBorder="1" applyAlignment="1">
      <alignment horizontal="center" vertical="center"/>
    </xf>
    <xf numFmtId="0" fontId="12" fillId="0" borderId="1" xfId="1741" applyFont="1" applyFill="1" applyBorder="1" applyAlignment="1">
      <alignment horizontal="center" vertical="center"/>
    </xf>
    <xf numFmtId="0" fontId="12" fillId="0" borderId="1" xfId="2057" applyFont="1" applyFill="1" applyBorder="1" applyAlignment="1">
      <alignment horizontal="center" vertical="center"/>
    </xf>
    <xf numFmtId="0" fontId="12" fillId="0" borderId="1" xfId="1353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6" fillId="0" borderId="1" xfId="2073" applyFont="1" applyFill="1" applyBorder="1" applyAlignment="1">
      <alignment horizontal="center" vertical="center"/>
    </xf>
    <xf numFmtId="0" fontId="6" fillId="0" borderId="1" xfId="1337" applyFont="1" applyFill="1" applyBorder="1" applyAlignment="1">
      <alignment horizontal="center" vertical="center"/>
    </xf>
    <xf numFmtId="0" fontId="6" fillId="0" borderId="1" xfId="1741" applyFont="1" applyFill="1" applyBorder="1" applyAlignment="1">
      <alignment horizontal="center" vertical="center"/>
    </xf>
    <xf numFmtId="0" fontId="6" fillId="0" borderId="1" xfId="2057" applyFont="1" applyFill="1" applyBorder="1" applyAlignment="1">
      <alignment horizontal="center" vertical="center"/>
    </xf>
    <xf numFmtId="0" fontId="6" fillId="0" borderId="1" xfId="1353" applyFont="1" applyFill="1" applyBorder="1" applyAlignment="1">
      <alignment horizontal="center" vertical="center"/>
    </xf>
    <xf numFmtId="0" fontId="6" fillId="0" borderId="1" xfId="1323" applyFont="1" applyFill="1" applyBorder="1" applyAlignment="1">
      <alignment horizontal="center" vertical="center"/>
    </xf>
    <xf numFmtId="0" fontId="12" fillId="0" borderId="1" xfId="626" applyFont="1" applyFill="1" applyBorder="1" applyAlignment="1">
      <alignment horizontal="center" vertical="center"/>
    </xf>
    <xf numFmtId="0" fontId="12" fillId="0" borderId="1" xfId="1374" applyFont="1" applyFill="1" applyBorder="1" applyAlignment="1">
      <alignment horizontal="center" vertical="center"/>
    </xf>
    <xf numFmtId="0" fontId="12" fillId="0" borderId="1" xfId="1343" applyFont="1" applyFill="1" applyBorder="1" applyAlignment="1">
      <alignment horizontal="center" vertical="center"/>
    </xf>
    <xf numFmtId="0" fontId="12" fillId="0" borderId="1" xfId="1452" applyFont="1" applyFill="1" applyBorder="1" applyAlignment="1">
      <alignment horizontal="center" vertical="center"/>
    </xf>
    <xf numFmtId="0" fontId="12" fillId="0" borderId="1" xfId="1235" applyFont="1" applyFill="1" applyBorder="1" applyAlignment="1">
      <alignment horizontal="center" vertical="center"/>
    </xf>
    <xf numFmtId="0" fontId="12" fillId="0" borderId="1" xfId="2068" applyFont="1" applyFill="1" applyBorder="1" applyAlignment="1">
      <alignment horizontal="center" vertical="center"/>
    </xf>
    <xf numFmtId="0" fontId="12" fillId="0" borderId="1" xfId="1734" applyFont="1" applyFill="1" applyBorder="1" applyAlignment="1">
      <alignment horizontal="center" vertical="center"/>
    </xf>
    <xf numFmtId="0" fontId="6" fillId="0" borderId="1" xfId="626" applyFont="1" applyFill="1" applyBorder="1" applyAlignment="1">
      <alignment horizontal="center" vertical="center"/>
    </xf>
    <xf numFmtId="0" fontId="6" fillId="0" borderId="1" xfId="1374" applyFont="1" applyFill="1" applyBorder="1" applyAlignment="1">
      <alignment horizontal="center" vertical="center"/>
    </xf>
    <xf numFmtId="0" fontId="6" fillId="0" borderId="1" xfId="1343" applyFont="1" applyFill="1" applyBorder="1" applyAlignment="1">
      <alignment horizontal="center" vertical="center"/>
    </xf>
    <xf numFmtId="0" fontId="6" fillId="0" borderId="1" xfId="1452" applyFont="1" applyFill="1" applyBorder="1" applyAlignment="1">
      <alignment horizontal="center" vertical="center"/>
    </xf>
    <xf numFmtId="0" fontId="6" fillId="0" borderId="1" xfId="1235" applyFont="1" applyFill="1" applyBorder="1" applyAlignment="1">
      <alignment horizontal="center" vertical="center"/>
    </xf>
    <xf numFmtId="0" fontId="6" fillId="0" borderId="1" xfId="2068" applyFont="1" applyFill="1" applyBorder="1" applyAlignment="1">
      <alignment horizontal="center" vertical="center"/>
    </xf>
    <xf numFmtId="0" fontId="6" fillId="0" borderId="1" xfId="1734" applyFont="1" applyFill="1" applyBorder="1" applyAlignment="1">
      <alignment horizontal="center" vertical="center"/>
    </xf>
    <xf numFmtId="0" fontId="12" fillId="0" borderId="1" xfId="1104" applyFont="1" applyFill="1" applyBorder="1" applyAlignment="1">
      <alignment horizontal="center" vertical="center"/>
    </xf>
    <xf numFmtId="0" fontId="12" fillId="0" borderId="1" xfId="1823" applyFont="1" applyFill="1" applyBorder="1" applyAlignment="1">
      <alignment horizontal="center" vertical="center"/>
    </xf>
    <xf numFmtId="0" fontId="12" fillId="0" borderId="1" xfId="2046" applyFont="1" applyFill="1" applyBorder="1" applyAlignment="1">
      <alignment horizontal="center" vertical="center"/>
    </xf>
    <xf numFmtId="0" fontId="12" fillId="0" borderId="1" xfId="2058" applyFont="1" applyFill="1" applyBorder="1" applyAlignment="1">
      <alignment horizontal="center" vertical="center"/>
    </xf>
    <xf numFmtId="0" fontId="12" fillId="0" borderId="1" xfId="1738" applyFont="1" applyFill="1" applyBorder="1" applyAlignment="1">
      <alignment horizontal="center" vertical="center"/>
    </xf>
    <xf numFmtId="0" fontId="6" fillId="0" borderId="1" xfId="1104" applyFont="1" applyFill="1" applyBorder="1" applyAlignment="1">
      <alignment horizontal="center" vertical="center"/>
    </xf>
    <xf numFmtId="0" fontId="6" fillId="0" borderId="1" xfId="1823" applyFont="1" applyFill="1" applyBorder="1" applyAlignment="1">
      <alignment horizontal="center" vertical="center"/>
    </xf>
    <xf numFmtId="0" fontId="6" fillId="0" borderId="1" xfId="2046" applyFont="1" applyFill="1" applyBorder="1" applyAlignment="1">
      <alignment horizontal="center" vertical="center"/>
    </xf>
    <xf numFmtId="0" fontId="6" fillId="0" borderId="1" xfId="2058" applyFont="1" applyFill="1" applyBorder="1" applyAlignment="1">
      <alignment horizontal="center" vertical="center"/>
    </xf>
    <xf numFmtId="0" fontId="6" fillId="0" borderId="1" xfId="1738" applyFont="1" applyFill="1" applyBorder="1" applyAlignment="1">
      <alignment horizontal="center" vertical="center"/>
    </xf>
    <xf numFmtId="0" fontId="12" fillId="0" borderId="1" xfId="2082" applyFont="1" applyFill="1" applyBorder="1" applyAlignment="1">
      <alignment horizontal="center" vertical="center"/>
    </xf>
    <xf numFmtId="0" fontId="12" fillId="0" borderId="1" xfId="2075" applyFont="1" applyFill="1" applyBorder="1" applyAlignment="1">
      <alignment horizontal="center" vertical="center"/>
    </xf>
    <xf numFmtId="0" fontId="12" fillId="0" borderId="1" xfId="1361" applyFont="1" applyFill="1" applyBorder="1" applyAlignment="1">
      <alignment horizontal="center" vertical="center"/>
    </xf>
    <xf numFmtId="0" fontId="12" fillId="0" borderId="1" xfId="1824" applyFont="1" applyFill="1" applyBorder="1" applyAlignment="1">
      <alignment horizontal="center" vertical="center"/>
    </xf>
    <xf numFmtId="0" fontId="12" fillId="0" borderId="1" xfId="88" applyFont="1" applyFill="1" applyBorder="1" applyAlignment="1">
      <alignment horizontal="center" vertical="center"/>
    </xf>
    <xf numFmtId="0" fontId="12" fillId="0" borderId="1" xfId="2066" applyFont="1" applyFill="1" applyBorder="1" applyAlignment="1">
      <alignment horizontal="center" vertical="center"/>
    </xf>
    <xf numFmtId="0" fontId="12" fillId="0" borderId="1" xfId="1324" applyFont="1" applyFill="1" applyBorder="1" applyAlignment="1">
      <alignment horizontal="center" vertical="center"/>
    </xf>
    <xf numFmtId="0" fontId="6" fillId="0" borderId="1" xfId="2082" applyFont="1" applyFill="1" applyBorder="1" applyAlignment="1">
      <alignment horizontal="center" vertical="center"/>
    </xf>
    <xf numFmtId="0" fontId="6" fillId="0" borderId="1" xfId="2075" applyFont="1" applyFill="1" applyBorder="1" applyAlignment="1">
      <alignment horizontal="center" vertical="center"/>
    </xf>
    <xf numFmtId="0" fontId="6" fillId="0" borderId="1" xfId="1361" applyFont="1" applyFill="1" applyBorder="1" applyAlignment="1">
      <alignment horizontal="center" vertical="center"/>
    </xf>
    <xf numFmtId="0" fontId="6" fillId="0" borderId="1" xfId="1824" applyFont="1" applyFill="1" applyBorder="1" applyAlignment="1">
      <alignment horizontal="center" vertical="center"/>
    </xf>
    <xf numFmtId="0" fontId="6" fillId="0" borderId="1" xfId="88" applyFont="1" applyFill="1" applyBorder="1" applyAlignment="1">
      <alignment horizontal="center" vertical="center"/>
    </xf>
    <xf numFmtId="0" fontId="6" fillId="0" borderId="1" xfId="2066" applyFont="1" applyFill="1" applyBorder="1" applyAlignment="1">
      <alignment horizontal="center" vertical="center"/>
    </xf>
    <xf numFmtId="0" fontId="6" fillId="0" borderId="1" xfId="1324" applyFont="1" applyFill="1" applyBorder="1" applyAlignment="1">
      <alignment horizontal="center" vertical="center"/>
    </xf>
    <xf numFmtId="0" fontId="6" fillId="0" borderId="1" xfId="2083" applyFont="1" applyFill="1" applyBorder="1" applyAlignment="1">
      <alignment horizontal="center" vertical="center"/>
    </xf>
    <xf numFmtId="0" fontId="6" fillId="0" borderId="1" xfId="2077" applyFont="1" applyFill="1" applyBorder="1" applyAlignment="1">
      <alignment horizontal="center" vertical="center"/>
    </xf>
    <xf numFmtId="0" fontId="6" fillId="0" borderId="1" xfId="1339" applyFont="1" applyFill="1" applyBorder="1" applyAlignment="1">
      <alignment horizontal="center" vertical="center"/>
    </xf>
    <xf numFmtId="0" fontId="6" fillId="0" borderId="1" xfId="1332" applyFont="1" applyFill="1" applyBorder="1" applyAlignment="1">
      <alignment horizontal="center" vertical="center"/>
    </xf>
    <xf numFmtId="0" fontId="6" fillId="0" borderId="1" xfId="2053" applyFont="1" applyFill="1" applyBorder="1" applyAlignment="1">
      <alignment horizontal="center" vertical="center"/>
    </xf>
    <xf numFmtId="0" fontId="6" fillId="0" borderId="1" xfId="1347" applyFont="1" applyFill="1" applyBorder="1" applyAlignment="1">
      <alignment horizontal="center" vertical="center"/>
    </xf>
    <xf numFmtId="0" fontId="6" fillId="0" borderId="1" xfId="1328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6" fillId="0" borderId="1" xfId="319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9" fillId="0" borderId="1" xfId="544" applyFont="1" applyFill="1" applyBorder="1" applyAlignment="1">
      <alignment horizontal="center" vertical="center"/>
    </xf>
    <xf numFmtId="0" fontId="27" fillId="0" borderId="1" xfId="1153" applyFont="1" applyFill="1" applyBorder="1" applyAlignment="1">
      <alignment horizontal="center" vertical="center"/>
    </xf>
    <xf numFmtId="0" fontId="29" fillId="0" borderId="1" xfId="1153" applyFont="1" applyFill="1" applyBorder="1" applyAlignment="1">
      <alignment horizontal="center" vertical="center"/>
    </xf>
    <xf numFmtId="0" fontId="28" fillId="0" borderId="1" xfId="523" applyFont="1" applyFill="1" applyBorder="1" applyAlignment="1">
      <alignment horizontal="center" vertical="center"/>
    </xf>
    <xf numFmtId="0" fontId="29" fillId="0" borderId="1" xfId="523" applyFont="1" applyFill="1" applyBorder="1" applyAlignment="1">
      <alignment horizontal="center" vertical="center"/>
    </xf>
    <xf numFmtId="0" fontId="28" fillId="0" borderId="1" xfId="319" applyFont="1" applyFill="1" applyBorder="1" applyAlignment="1">
      <alignment horizontal="center" vertical="center" wrapText="1"/>
    </xf>
    <xf numFmtId="0" fontId="28" fillId="0" borderId="1" xfId="482" applyFont="1" applyFill="1" applyBorder="1" applyAlignment="1">
      <alignment horizontal="center" vertical="center" wrapText="1"/>
    </xf>
    <xf numFmtId="0" fontId="29" fillId="0" borderId="1" xfId="482" applyFont="1" applyFill="1" applyBorder="1" applyAlignment="1">
      <alignment horizontal="center" vertical="center" wrapText="1"/>
    </xf>
    <xf numFmtId="0" fontId="27" fillId="0" borderId="1" xfId="482" applyFont="1" applyFill="1" applyBorder="1" applyAlignment="1">
      <alignment horizontal="center" vertical="center" wrapText="1"/>
    </xf>
    <xf numFmtId="0" fontId="27" fillId="0" borderId="1" xfId="319" applyFont="1" applyFill="1" applyBorder="1" applyAlignment="1">
      <alignment vertical="center" wrapText="1"/>
    </xf>
    <xf numFmtId="0" fontId="27" fillId="0" borderId="1" xfId="492" applyFont="1" applyFill="1" applyBorder="1" applyAlignment="1">
      <alignment horizontal="center" vertical="center" wrapText="1"/>
    </xf>
    <xf numFmtId="0" fontId="29" fillId="0" borderId="1" xfId="492" applyFont="1" applyFill="1" applyBorder="1" applyAlignment="1">
      <alignment horizontal="center" vertical="center" wrapText="1"/>
    </xf>
    <xf numFmtId="0" fontId="28" fillId="0" borderId="12" xfId="319" applyFont="1" applyFill="1" applyBorder="1" applyAlignment="1">
      <alignment horizontal="left" vertical="center"/>
    </xf>
    <xf numFmtId="0" fontId="12" fillId="0" borderId="1" xfId="2083" applyFont="1" applyFill="1" applyBorder="1" applyAlignment="1">
      <alignment horizontal="center" vertical="center"/>
    </xf>
    <xf numFmtId="0" fontId="12" fillId="0" borderId="1" xfId="2077" applyFont="1" applyFill="1" applyBorder="1" applyAlignment="1">
      <alignment horizontal="center" vertical="center"/>
    </xf>
    <xf numFmtId="0" fontId="12" fillId="0" borderId="1" xfId="1339" applyFont="1" applyFill="1" applyBorder="1" applyAlignment="1">
      <alignment horizontal="center" vertical="center"/>
    </xf>
    <xf numFmtId="0" fontId="12" fillId="0" borderId="1" xfId="1332" applyFont="1" applyFill="1" applyBorder="1" applyAlignment="1">
      <alignment horizontal="center" vertical="center"/>
    </xf>
    <xf numFmtId="0" fontId="12" fillId="0" borderId="1" xfId="2053" applyFont="1" applyFill="1" applyBorder="1" applyAlignment="1">
      <alignment horizontal="center" vertical="center"/>
    </xf>
    <xf numFmtId="0" fontId="12" fillId="0" borderId="1" xfId="1347" applyFont="1" applyFill="1" applyBorder="1" applyAlignment="1">
      <alignment horizontal="center" vertical="center"/>
    </xf>
    <xf numFmtId="0" fontId="12" fillId="0" borderId="1" xfId="1328" applyFont="1" applyFill="1" applyBorder="1" applyAlignment="1">
      <alignment horizontal="center" vertical="center"/>
    </xf>
    <xf numFmtId="0" fontId="6" fillId="0" borderId="1" xfId="2051" applyFont="1" applyFill="1" applyBorder="1" applyAlignment="1">
      <alignment horizontal="center" vertical="center"/>
    </xf>
    <xf numFmtId="0" fontId="6" fillId="0" borderId="1" xfId="1342" applyFont="1" applyFill="1" applyBorder="1" applyAlignment="1">
      <alignment horizontal="center" vertical="center"/>
    </xf>
    <xf numFmtId="0" fontId="6" fillId="0" borderId="1" xfId="1076" applyFont="1" applyFill="1" applyBorder="1" applyAlignment="1">
      <alignment horizontal="center" vertical="center"/>
    </xf>
    <xf numFmtId="0" fontId="6" fillId="0" borderId="1" xfId="2049" applyFont="1" applyFill="1" applyBorder="1" applyAlignment="1">
      <alignment horizontal="center" vertical="center"/>
    </xf>
    <xf numFmtId="0" fontId="6" fillId="0" borderId="1" xfId="1352" applyFont="1" applyFill="1" applyBorder="1" applyAlignment="1">
      <alignment horizontal="center" vertical="center"/>
    </xf>
    <xf numFmtId="0" fontId="12" fillId="0" borderId="1" xfId="2051" applyFont="1" applyFill="1" applyBorder="1" applyAlignment="1">
      <alignment horizontal="center" vertical="center"/>
    </xf>
    <xf numFmtId="0" fontId="12" fillId="0" borderId="1" xfId="1342" applyFont="1" applyFill="1" applyBorder="1" applyAlignment="1">
      <alignment horizontal="center" vertical="center"/>
    </xf>
    <xf numFmtId="0" fontId="12" fillId="0" borderId="1" xfId="1076" applyFont="1" applyFill="1" applyBorder="1" applyAlignment="1">
      <alignment horizontal="center" vertical="center"/>
    </xf>
    <xf numFmtId="0" fontId="12" fillId="0" borderId="1" xfId="2049" applyFont="1" applyFill="1" applyBorder="1" applyAlignment="1">
      <alignment horizontal="center" vertical="center"/>
    </xf>
    <xf numFmtId="0" fontId="12" fillId="0" borderId="1" xfId="1352" applyFont="1" applyFill="1" applyBorder="1" applyAlignment="1">
      <alignment horizontal="center" vertical="center"/>
    </xf>
    <xf numFmtId="0" fontId="12" fillId="0" borderId="1" xfId="2063" applyFont="1" applyFill="1" applyBorder="1" applyAlignment="1">
      <alignment horizontal="center" vertical="center"/>
    </xf>
    <xf numFmtId="0" fontId="12" fillId="0" borderId="1" xfId="59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/>
    </xf>
    <xf numFmtId="0" fontId="6" fillId="0" borderId="1" xfId="2063" applyFont="1" applyFill="1" applyBorder="1" applyAlignment="1">
      <alignment horizontal="center" vertical="center"/>
    </xf>
    <xf numFmtId="0" fontId="6" fillId="0" borderId="1" xfId="2079" applyFont="1" applyFill="1" applyBorder="1" applyAlignment="1">
      <alignment horizontal="center" vertical="center"/>
    </xf>
    <xf numFmtId="0" fontId="6" fillId="0" borderId="1" xfId="1356" applyFont="1" applyFill="1" applyBorder="1" applyAlignment="1">
      <alignment horizontal="center" vertical="center"/>
    </xf>
    <xf numFmtId="0" fontId="6" fillId="0" borderId="1" xfId="1090" applyFont="1" applyFill="1" applyBorder="1" applyAlignment="1">
      <alignment horizontal="center" vertical="center"/>
    </xf>
    <xf numFmtId="0" fontId="6" fillId="0" borderId="1" xfId="2055" applyFont="1" applyFill="1" applyBorder="1" applyAlignment="1">
      <alignment horizontal="center" vertical="center"/>
    </xf>
    <xf numFmtId="0" fontId="6" fillId="0" borderId="1" xfId="2067" applyFont="1" applyFill="1" applyBorder="1" applyAlignment="1">
      <alignment horizontal="center" vertical="center"/>
    </xf>
    <xf numFmtId="0" fontId="6" fillId="0" borderId="1" xfId="1327" applyFont="1" applyFill="1" applyBorder="1" applyAlignment="1">
      <alignment horizontal="center" vertical="center"/>
    </xf>
    <xf numFmtId="0" fontId="6" fillId="0" borderId="1" xfId="630" applyFont="1" applyFill="1" applyBorder="1" applyAlignment="1">
      <alignment horizontal="center" vertical="center"/>
    </xf>
    <xf numFmtId="0" fontId="12" fillId="0" borderId="1" xfId="630" applyFont="1" applyFill="1" applyBorder="1" applyAlignment="1">
      <alignment horizontal="center" vertical="center"/>
    </xf>
    <xf numFmtId="0" fontId="12" fillId="0" borderId="1" xfId="2079" applyFont="1" applyFill="1" applyBorder="1" applyAlignment="1">
      <alignment horizontal="center" vertical="center"/>
    </xf>
    <xf numFmtId="0" fontId="12" fillId="0" borderId="1" xfId="1356" applyFont="1" applyFill="1" applyBorder="1" applyAlignment="1">
      <alignment horizontal="center" vertical="center"/>
    </xf>
    <xf numFmtId="0" fontId="12" fillId="0" borderId="1" xfId="1090" applyFont="1" applyFill="1" applyBorder="1" applyAlignment="1">
      <alignment horizontal="center" vertical="center"/>
    </xf>
    <xf numFmtId="0" fontId="12" fillId="0" borderId="1" xfId="2055" applyFont="1" applyFill="1" applyBorder="1" applyAlignment="1">
      <alignment horizontal="center" vertical="center"/>
    </xf>
    <xf numFmtId="0" fontId="12" fillId="0" borderId="1" xfId="2067" applyFont="1" applyFill="1" applyBorder="1" applyAlignment="1">
      <alignment horizontal="center" vertical="center"/>
    </xf>
    <xf numFmtId="0" fontId="12" fillId="0" borderId="1" xfId="1327" applyFont="1" applyFill="1" applyBorder="1" applyAlignment="1">
      <alignment horizontal="center" vertical="center"/>
    </xf>
    <xf numFmtId="0" fontId="12" fillId="0" borderId="1" xfId="1111" applyFont="1" applyFill="1" applyBorder="1" applyAlignment="1">
      <alignment horizontal="center" vertical="center"/>
    </xf>
    <xf numFmtId="0" fontId="12" fillId="0" borderId="1" xfId="2076" applyFont="1" applyFill="1" applyBorder="1" applyAlignment="1">
      <alignment horizontal="center" vertical="center"/>
    </xf>
    <xf numFmtId="0" fontId="12" fillId="0" borderId="1" xfId="2071" applyFont="1" applyFill="1" applyBorder="1" applyAlignment="1">
      <alignment horizontal="center" vertical="center"/>
    </xf>
    <xf numFmtId="0" fontId="12" fillId="0" borderId="1" xfId="1093" applyFont="1" applyFill="1" applyBorder="1" applyAlignment="1">
      <alignment horizontal="center" vertical="center"/>
    </xf>
    <xf numFmtId="0" fontId="12" fillId="0" borderId="1" xfId="2060" applyFont="1" applyFill="1" applyBorder="1" applyAlignment="1">
      <alignment horizontal="center" vertical="center"/>
    </xf>
    <xf numFmtId="0" fontId="12" fillId="0" borderId="1" xfId="2059" applyFont="1" applyFill="1" applyBorder="1" applyAlignment="1">
      <alignment horizontal="center" vertical="center"/>
    </xf>
    <xf numFmtId="0" fontId="12" fillId="0" borderId="1" xfId="1154" applyFont="1" applyFill="1" applyBorder="1" applyAlignment="1">
      <alignment horizontal="center" vertical="center"/>
    </xf>
    <xf numFmtId="0" fontId="6" fillId="0" borderId="1" xfId="1111" applyFont="1" applyFill="1" applyBorder="1" applyAlignment="1">
      <alignment horizontal="center" vertical="center"/>
    </xf>
    <xf numFmtId="0" fontId="6" fillId="0" borderId="1" xfId="2076" applyFont="1" applyFill="1" applyBorder="1" applyAlignment="1">
      <alignment horizontal="center" vertical="center"/>
    </xf>
    <xf numFmtId="0" fontId="6" fillId="0" borderId="1" xfId="2071" applyFont="1" applyFill="1" applyBorder="1" applyAlignment="1">
      <alignment horizontal="center" vertical="center"/>
    </xf>
    <xf numFmtId="0" fontId="6" fillId="0" borderId="1" xfId="1093" applyFont="1" applyFill="1" applyBorder="1" applyAlignment="1">
      <alignment horizontal="center" vertical="center"/>
    </xf>
    <xf numFmtId="0" fontId="6" fillId="0" borderId="1" xfId="2060" applyFont="1" applyFill="1" applyBorder="1" applyAlignment="1">
      <alignment horizontal="center" vertical="center"/>
    </xf>
    <xf numFmtId="0" fontId="6" fillId="0" borderId="1" xfId="2059" applyFont="1" applyFill="1" applyBorder="1" applyAlignment="1">
      <alignment horizontal="center" vertical="center"/>
    </xf>
    <xf numFmtId="0" fontId="6" fillId="0" borderId="1" xfId="1154" applyFont="1" applyFill="1" applyBorder="1" applyAlignment="1">
      <alignment horizontal="center" vertical="center"/>
    </xf>
    <xf numFmtId="0" fontId="6" fillId="0" borderId="1" xfId="1118" applyFont="1" applyFill="1" applyBorder="1" applyAlignment="1">
      <alignment horizontal="center" vertical="center"/>
    </xf>
    <xf numFmtId="0" fontId="6" fillId="0" borderId="1" xfId="2078" applyFont="1" applyFill="1" applyBorder="1" applyAlignment="1">
      <alignment horizontal="center" vertical="center"/>
    </xf>
    <xf numFmtId="0" fontId="6" fillId="0" borderId="1" xfId="2072" applyFont="1" applyFill="1" applyBorder="1" applyAlignment="1">
      <alignment horizontal="center" vertical="center"/>
    </xf>
    <xf numFmtId="0" fontId="6" fillId="0" borderId="1" xfId="1098" applyFont="1" applyFill="1" applyBorder="1" applyAlignment="1">
      <alignment horizontal="center" vertical="center"/>
    </xf>
    <xf numFmtId="0" fontId="6" fillId="0" borderId="1" xfId="89" applyFont="1" applyFill="1" applyBorder="1" applyAlignment="1">
      <alignment horizontal="center" vertical="center"/>
    </xf>
    <xf numFmtId="0" fontId="6" fillId="0" borderId="1" xfId="2056" applyFont="1" applyFill="1" applyBorder="1" applyAlignment="1">
      <alignment horizontal="center" vertical="center"/>
    </xf>
    <xf numFmtId="0" fontId="6" fillId="0" borderId="1" xfId="730" applyFont="1" applyFill="1" applyBorder="1" applyAlignment="1">
      <alignment horizontal="center" vertical="center"/>
    </xf>
    <xf numFmtId="0" fontId="12" fillId="0" borderId="1" xfId="1118" applyFont="1" applyFill="1" applyBorder="1" applyAlignment="1">
      <alignment horizontal="center" vertical="center"/>
    </xf>
    <xf numFmtId="0" fontId="12" fillId="0" borderId="1" xfId="2078" applyFont="1" applyFill="1" applyBorder="1" applyAlignment="1">
      <alignment horizontal="center" vertical="center"/>
    </xf>
    <xf numFmtId="0" fontId="12" fillId="0" borderId="1" xfId="2072" applyFont="1" applyFill="1" applyBorder="1" applyAlignment="1">
      <alignment horizontal="center" vertical="center"/>
    </xf>
    <xf numFmtId="0" fontId="12" fillId="0" borderId="1" xfId="1098" applyFont="1" applyFill="1" applyBorder="1" applyAlignment="1">
      <alignment horizontal="center" vertical="center"/>
    </xf>
    <xf numFmtId="0" fontId="12" fillId="0" borderId="1" xfId="89" applyFont="1" applyFill="1" applyBorder="1" applyAlignment="1">
      <alignment horizontal="center" vertical="center"/>
    </xf>
    <xf numFmtId="0" fontId="12" fillId="0" borderId="1" xfId="2056" applyFont="1" applyFill="1" applyBorder="1" applyAlignment="1">
      <alignment horizontal="center" vertical="center"/>
    </xf>
    <xf numFmtId="0" fontId="12" fillId="0" borderId="1" xfId="730" applyFont="1" applyFill="1" applyBorder="1" applyAlignment="1">
      <alignment horizontal="center" vertical="center"/>
    </xf>
    <xf numFmtId="0" fontId="6" fillId="0" borderId="1" xfId="1157" applyFont="1" applyFill="1" applyBorder="1" applyAlignment="1">
      <alignment horizontal="center" vertical="center"/>
    </xf>
    <xf numFmtId="0" fontId="12" fillId="0" borderId="1" xfId="585" applyFont="1" applyFill="1" applyBorder="1" applyAlignment="1">
      <alignment horizontal="center" vertical="center"/>
    </xf>
    <xf numFmtId="0" fontId="12" fillId="0" borderId="1" xfId="2080" applyFont="1" applyFill="1" applyBorder="1" applyAlignment="1">
      <alignment horizontal="center" vertical="center"/>
    </xf>
    <xf numFmtId="0" fontId="12" fillId="0" borderId="1" xfId="1375" applyFont="1" applyFill="1" applyBorder="1" applyAlignment="1">
      <alignment horizontal="center" vertical="center"/>
    </xf>
    <xf numFmtId="0" fontId="12" fillId="0" borderId="1" xfId="1100" applyFont="1" applyFill="1" applyBorder="1" applyAlignment="1">
      <alignment horizontal="center" vertical="center"/>
    </xf>
    <xf numFmtId="0" fontId="12" fillId="0" borderId="1" xfId="2052" applyFont="1" applyFill="1" applyBorder="1" applyAlignment="1">
      <alignment horizontal="center" vertical="center"/>
    </xf>
    <xf numFmtId="0" fontId="12" fillId="0" borderId="1" xfId="1236" applyFont="1" applyFill="1" applyBorder="1" applyAlignment="1">
      <alignment horizontal="center" vertical="center"/>
    </xf>
    <xf numFmtId="0" fontId="12" fillId="0" borderId="1" xfId="1157" applyFont="1" applyFill="1" applyBorder="1" applyAlignment="1">
      <alignment horizontal="center" vertical="center"/>
    </xf>
    <xf numFmtId="0" fontId="6" fillId="0" borderId="1" xfId="585" applyFont="1" applyFill="1" applyBorder="1" applyAlignment="1">
      <alignment horizontal="center" vertical="center"/>
    </xf>
    <xf numFmtId="0" fontId="6" fillId="0" borderId="1" xfId="2080" applyFont="1" applyFill="1" applyBorder="1" applyAlignment="1">
      <alignment horizontal="center" vertical="center"/>
    </xf>
    <xf numFmtId="0" fontId="6" fillId="0" borderId="1" xfId="1375" applyFont="1" applyFill="1" applyBorder="1" applyAlignment="1">
      <alignment horizontal="center" vertical="center"/>
    </xf>
    <xf numFmtId="0" fontId="6" fillId="0" borderId="1" xfId="1100" applyFont="1" applyFill="1" applyBorder="1" applyAlignment="1">
      <alignment horizontal="center" vertical="center"/>
    </xf>
    <xf numFmtId="0" fontId="6" fillId="0" borderId="1" xfId="2052" applyFont="1" applyFill="1" applyBorder="1" applyAlignment="1">
      <alignment horizontal="center" vertical="center"/>
    </xf>
    <xf numFmtId="0" fontId="6" fillId="0" borderId="1" xfId="1236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8" fontId="3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2084">
    <cellStyle name="常规" xfId="0" builtinId="0"/>
    <cellStyle name="常规 3 27" xfId="1"/>
    <cellStyle name="常规 3 32" xfId="2"/>
    <cellStyle name="货币[0]" xfId="3" builtinId="7"/>
    <cellStyle name="汇总 2 3 5 4" xfId="4"/>
    <cellStyle name="20% - 强调文字颜色 1 2" xfId="5"/>
    <cellStyle name="汇总 2 12 3 2" xfId="6"/>
    <cellStyle name="20% - 强调文字颜色 3" xfId="7" builtinId="38"/>
    <cellStyle name="强调文字颜色 2 3 2" xfId="8"/>
    <cellStyle name="输入" xfId="9" builtinId="20"/>
    <cellStyle name="汇总 2 9 3" xfId="10"/>
    <cellStyle name="60% - 强调文字颜色 4 2 3 6" xfId="11"/>
    <cellStyle name="20% - 强调文字颜色 3 2 3 3" xfId="12"/>
    <cellStyle name="常规 44" xfId="13"/>
    <cellStyle name="常规 39" xfId="14"/>
    <cellStyle name="货币" xfId="15" builtinId="4"/>
    <cellStyle name="常规 3 14" xfId="16"/>
    <cellStyle name="输入 2 2 9 3" xfId="17"/>
    <cellStyle name="40% - 强调文字颜色 6 2 3 6" xfId="18"/>
    <cellStyle name="标题 2 2 3 2" xfId="19"/>
    <cellStyle name="千位分隔[0]" xfId="20" builtinId="6"/>
    <cellStyle name="注释 2 3 12 2 2" xfId="21"/>
    <cellStyle name="汇总 2 3 9 2" xfId="22"/>
    <cellStyle name="常规 2 26" xfId="23"/>
    <cellStyle name="40% - 强调文字颜色 3" xfId="24" builtinId="39"/>
    <cellStyle name="差" xfId="25" builtinId="27"/>
    <cellStyle name="注释 2 3 2 5" xfId="26"/>
    <cellStyle name="计算 2 5 3" xfId="27"/>
    <cellStyle name="输出 2 3 13" xfId="28"/>
    <cellStyle name="常规 3 47" xfId="29"/>
    <cellStyle name="常规 3 52" xfId="30"/>
    <cellStyle name="注释 2 2 8" xfId="31"/>
    <cellStyle name="标题 4 2 3 2" xfId="32"/>
    <cellStyle name="千位分隔" xfId="33" builtinId="3"/>
    <cellStyle name="常规 8 35" xfId="34"/>
    <cellStyle name="20% - 强调文字颜色 5 2 3 5" xfId="35"/>
    <cellStyle name="常规 4 13" xfId="36"/>
    <cellStyle name="60% - 强调文字颜色 3" xfId="37" builtinId="40"/>
    <cellStyle name="输出 2 3 2 8" xfId="38"/>
    <cellStyle name="60% - 强调文字颜色 6 3 2" xfId="39"/>
    <cellStyle name="汇总 2 2 6" xfId="40"/>
    <cellStyle name="超链接" xfId="41" builtinId="8"/>
    <cellStyle name="常规 11 37" xfId="42"/>
    <cellStyle name="百分比" xfId="43" builtinId="5"/>
    <cellStyle name="60% - 强调文字颜色 4 2 2 2" xfId="44"/>
    <cellStyle name="强调文字颜色 3 2 3 2" xfId="45"/>
    <cellStyle name="已访问的超链接" xfId="46" builtinId="9"/>
    <cellStyle name="注释" xfId="47" builtinId="10"/>
    <cellStyle name="60% - 强调文字颜色 2 3" xfId="48"/>
    <cellStyle name="计算 2 9 3" xfId="49"/>
    <cellStyle name="常规 6" xfId="50"/>
    <cellStyle name="60% - 强调文字颜色 2" xfId="51" builtinId="36"/>
    <cellStyle name="60% - 强调文字颜色 6 2 3 7" xfId="52"/>
    <cellStyle name="常规 4 12" xfId="53"/>
    <cellStyle name="常规 8 29" xfId="54"/>
    <cellStyle name="常规 8 34" xfId="55"/>
    <cellStyle name="20% - 强调文字颜色 5 2 3 4" xfId="56"/>
    <cellStyle name="标题 4" xfId="57" builtinId="19"/>
    <cellStyle name="警告文本" xfId="58" builtinId="11"/>
    <cellStyle name="常规 142" xfId="59"/>
    <cellStyle name="常规 137" xfId="60"/>
    <cellStyle name="计算 2 9 2 2" xfId="61"/>
    <cellStyle name="常规 5 2" xfId="62"/>
    <cellStyle name="计算 2 10" xfId="63"/>
    <cellStyle name="60% - 强调文字颜色 2 2 2" xfId="64"/>
    <cellStyle name="标题" xfId="65" builtinId="15"/>
    <cellStyle name="解释性文本" xfId="66" builtinId="53"/>
    <cellStyle name="注释 2 10 2" xfId="67"/>
    <cellStyle name="常规 4 2 45" xfId="68"/>
    <cellStyle name="标题 1" xfId="69" builtinId="16"/>
    <cellStyle name="汇总 2 2 16" xfId="70"/>
    <cellStyle name="计算 2 10 2" xfId="71"/>
    <cellStyle name="60% - 强调文字颜色 2 2 2 2" xfId="72"/>
    <cellStyle name="标题 2" xfId="73" builtinId="17"/>
    <cellStyle name="60% - 强调文字颜色 1" xfId="74" builtinId="32"/>
    <cellStyle name="60% - 强调文字颜色 6 2 3 6" xfId="75"/>
    <cellStyle name="常规 4 11" xfId="76"/>
    <cellStyle name="常规 8 28" xfId="77"/>
    <cellStyle name="常规 8 33" xfId="78"/>
    <cellStyle name="20% - 强调文字颜色 5 2 3 3" xfId="79"/>
    <cellStyle name="标题 3" xfId="80" builtinId="18"/>
    <cellStyle name="常规 8 36" xfId="81"/>
    <cellStyle name="注释 3 2 2" xfId="82"/>
    <cellStyle name="20% - 强调文字颜色 5 2 3 6" xfId="83"/>
    <cellStyle name="计算 2 3 13 2 2" xfId="84"/>
    <cellStyle name="常规 4 14" xfId="85"/>
    <cellStyle name="60% - 强调文字颜色 4" xfId="86" builtinId="44"/>
    <cellStyle name="输出" xfId="87" builtinId="21"/>
    <cellStyle name="常规 85" xfId="88"/>
    <cellStyle name="常规 90" xfId="89"/>
    <cellStyle name="计算" xfId="90" builtinId="22"/>
    <cellStyle name="输出 2 13 3 2" xfId="91"/>
    <cellStyle name="计算 2 3 3" xfId="92"/>
    <cellStyle name="常规 10 30" xfId="93"/>
    <cellStyle name="常规 10 25" xfId="94"/>
    <cellStyle name="检查单元格" xfId="95" builtinId="23"/>
    <cellStyle name="常规 13 5" xfId="96"/>
    <cellStyle name="常规 4 2 25" xfId="97"/>
    <cellStyle name="常规 4 2 30" xfId="98"/>
    <cellStyle name="输入 2 12 2 2" xfId="99"/>
    <cellStyle name="40% - 强调文字颜色 4 2" xfId="100"/>
    <cellStyle name="20% - 强调文字颜色 6" xfId="101" builtinId="50"/>
    <cellStyle name="标题 5 3 4" xfId="102"/>
    <cellStyle name="输出 2 4 2 6" xfId="103"/>
    <cellStyle name="常规 8 3" xfId="104"/>
    <cellStyle name="强调文字颜色 2" xfId="105" builtinId="33"/>
    <cellStyle name="40% - 强调文字颜色 4 2 3 3" xfId="106"/>
    <cellStyle name="计算 2 3 12 3" xfId="107"/>
    <cellStyle name="链接单元格" xfId="108" builtinId="24"/>
    <cellStyle name="60% - 强调文字颜色 4 2 3" xfId="109"/>
    <cellStyle name="40% - 强调文字颜色 6 5" xfId="110"/>
    <cellStyle name="输出 2 3 3 3 2" xfId="111"/>
    <cellStyle name="汇总" xfId="112" builtinId="25"/>
    <cellStyle name="好" xfId="113" builtinId="26"/>
    <cellStyle name="差 2 3 2" xfId="114"/>
    <cellStyle name="汇总 2 2 11 3 2" xfId="115"/>
    <cellStyle name="输出 3 3" xfId="116"/>
    <cellStyle name="适中" xfId="117" builtinId="28"/>
    <cellStyle name="注释 2 3 5 3" xfId="118"/>
    <cellStyle name="常规 11 23" xfId="119"/>
    <cellStyle name="常规 11 18" xfId="120"/>
    <cellStyle name="60% - 强调文字颜色 3 2 3 2" xfId="121"/>
    <cellStyle name="20% - 强调文字颜色 3 3" xfId="122"/>
    <cellStyle name="输出 2 2 4 3 2" xfId="123"/>
    <cellStyle name="20% - 强调文字颜色 5" xfId="124" builtinId="46"/>
    <cellStyle name="标题 5 3 3" xfId="125"/>
    <cellStyle name="输出 2 4 2 5" xfId="126"/>
    <cellStyle name="常规 8 2" xfId="127"/>
    <cellStyle name="强调文字颜色 1" xfId="128" builtinId="29"/>
    <cellStyle name="40% - 强调文字颜色 4 2 3 2" xfId="129"/>
    <cellStyle name="20% - 强调文字颜色 1" xfId="130" builtinId="30"/>
    <cellStyle name="40% - 强调文字颜色 1" xfId="131" builtinId="31"/>
    <cellStyle name="汇总 2 4 2 6" xfId="132"/>
    <cellStyle name="40% - 强调文字颜色 4 3 2" xfId="133"/>
    <cellStyle name="20% - 强调文字颜色 2" xfId="134" builtinId="34"/>
    <cellStyle name="注释 2 2 3 2 2" xfId="135"/>
    <cellStyle name="40% - 强调文字颜色 2" xfId="136" builtinId="35"/>
    <cellStyle name="汇总 2 4 2 7" xfId="137"/>
    <cellStyle name="强调文字颜色 3" xfId="138" builtinId="37"/>
    <cellStyle name="注释 2 2 11 2 2" xfId="139"/>
    <cellStyle name="40% - 强调文字颜色 4 2 3 4" xfId="140"/>
    <cellStyle name="汇总 2 16 3 2" xfId="141"/>
    <cellStyle name="强调文字颜色 4" xfId="142" builtinId="41"/>
    <cellStyle name="40% - 强调文字颜色 4 2 3 5" xfId="143"/>
    <cellStyle name="20% - 强调文字颜色 4" xfId="144" builtinId="42"/>
    <cellStyle name="标题 5 3 2" xfId="145"/>
    <cellStyle name="输入 2 12 2" xfId="146"/>
    <cellStyle name="40% - 强调文字颜色 4" xfId="147" builtinId="43"/>
    <cellStyle name="输入 2 2 2 5" xfId="148"/>
    <cellStyle name="常规 11 10" xfId="149"/>
    <cellStyle name="强调文字颜色 5" xfId="150" builtinId="45"/>
    <cellStyle name="输出 2 2 8 3 2" xfId="151"/>
    <cellStyle name="40% - 强调文字颜色 4 2 3 6" xfId="152"/>
    <cellStyle name="输入 2 12 3" xfId="153"/>
    <cellStyle name="40% - 强调文字颜色 5" xfId="154" builtinId="47"/>
    <cellStyle name="输入 2 2 2 6" xfId="155"/>
    <cellStyle name="强调文字颜色 4 2 3 2" xfId="156"/>
    <cellStyle name="常规 11 11" xfId="157"/>
    <cellStyle name="60% - 强调文字颜色 5 2 2 2" xfId="158"/>
    <cellStyle name="常规 8 37" xfId="159"/>
    <cellStyle name="20% - 强调文字颜色 5 2 3 7" xfId="160"/>
    <cellStyle name="常规 4 15" xfId="161"/>
    <cellStyle name="常规 4 20" xfId="162"/>
    <cellStyle name="60% - 强调文字颜色 5" xfId="163" builtinId="48"/>
    <cellStyle name="强调文字颜色 6" xfId="164" builtinId="49"/>
    <cellStyle name="40% - 强调文字颜色 4 2 3 7" xfId="165"/>
    <cellStyle name="20% - 强调文字颜色 3 3 2" xfId="166"/>
    <cellStyle name="40% - 强调文字颜色 6" xfId="167" builtinId="51"/>
    <cellStyle name="输入 2 2 2 7" xfId="168"/>
    <cellStyle name="强调文字颜色 4 2 3 3" xfId="169"/>
    <cellStyle name="常规 11 12" xfId="170"/>
    <cellStyle name="常规 4 16" xfId="171"/>
    <cellStyle name="常规 4 21" xfId="172"/>
    <cellStyle name="60% - 强调文字颜色 6" xfId="173" builtinId="52"/>
    <cellStyle name="标题 5" xfId="174"/>
    <cellStyle name="20% - 强调文字颜色 1 2 2 2" xfId="175"/>
    <cellStyle name="常规 14 11" xfId="176"/>
    <cellStyle name="20% - 强调文字颜色 2 2 2" xfId="177"/>
    <cellStyle name="注释 2 5 2" xfId="178"/>
    <cellStyle name="60% - 强调文字颜色 2 2 3 7" xfId="179"/>
    <cellStyle name="20% - 强调文字颜色 1 2 3 4" xfId="180"/>
    <cellStyle name="注释 2 5 6" xfId="181"/>
    <cellStyle name="20% - 强调文字颜色 1 2 3" xfId="182"/>
    <cellStyle name="常规 11 5" xfId="183"/>
    <cellStyle name="40% - 强调文字颜色 2 2" xfId="184"/>
    <cellStyle name="20% - 强调文字颜色 1 4" xfId="185"/>
    <cellStyle name="汇总 2 8 3 2" xfId="186"/>
    <cellStyle name="强调文字颜色 2 2 2 2" xfId="187"/>
    <cellStyle name="20% - 强调文字颜色 1 3" xfId="188"/>
    <cellStyle name="60% - 强调文字颜色 2 2 3 5" xfId="189"/>
    <cellStyle name="40% - 强调文字颜色 2 2 2" xfId="190"/>
    <cellStyle name="20% - 强调文字颜色 1 2 3 2" xfId="191"/>
    <cellStyle name="注释 2 5 5" xfId="192"/>
    <cellStyle name="20% - 强调文字颜色 1 2 2" xfId="193"/>
    <cellStyle name="注释 2 3 16" xfId="194"/>
    <cellStyle name="常规 11 4" xfId="195"/>
    <cellStyle name="20% - 强调文字颜色 1 2 3 7" xfId="196"/>
    <cellStyle name="60% - 强调文字颜色 2 2 3 6" xfId="197"/>
    <cellStyle name="40% - 强调文字颜色 2 2 3" xfId="198"/>
    <cellStyle name="计算 2 13 2 2" xfId="199"/>
    <cellStyle name="汇总 2 2 3 3 2" xfId="200"/>
    <cellStyle name="20% - 强调文字颜色 1 2 3 3" xfId="201"/>
    <cellStyle name="注释 2 3 14" xfId="202"/>
    <cellStyle name="输入 2 3 8 3" xfId="203"/>
    <cellStyle name="常规 11 2" xfId="204"/>
    <cellStyle name="20% - 强调文字颜色 1 2 3 5" xfId="205"/>
    <cellStyle name="注释 2 3 15" xfId="206"/>
    <cellStyle name="输出 2 2 13 2 2" xfId="207"/>
    <cellStyle name="常规 11 3" xfId="208"/>
    <cellStyle name="20% - 强调文字颜色 1 2 3 6" xfId="209"/>
    <cellStyle name="20% - 强调文字颜色 1 3 2" xfId="210"/>
    <cellStyle name="汇总 2 3 6 4" xfId="211"/>
    <cellStyle name="20% - 强调文字颜色 2 2" xfId="212"/>
    <cellStyle name="20% - 强调文字颜色 2 2 2 2" xfId="213"/>
    <cellStyle name="常规 14 12" xfId="214"/>
    <cellStyle name="20% - 强调文字颜色 2 2 3" xfId="215"/>
    <cellStyle name="60% - 强调文字颜色 3 2 3 5" xfId="216"/>
    <cellStyle name="输出 2 2 3 2" xfId="217"/>
    <cellStyle name="60% - 强调文字颜色 1 4" xfId="218"/>
    <cellStyle name="计算 2 2 8 2" xfId="219"/>
    <cellStyle name="常规 11 31" xfId="220"/>
    <cellStyle name="常规 11 26" xfId="221"/>
    <cellStyle name="20% - 强调文字颜色 2 2 3 2" xfId="222"/>
    <cellStyle name="输出 2 2 3 3" xfId="223"/>
    <cellStyle name="60% - 强调文字颜色 3 2 3 6" xfId="224"/>
    <cellStyle name="计算 2 2 8 3" xfId="225"/>
    <cellStyle name="常规 11 32" xfId="226"/>
    <cellStyle name="常规 11 27" xfId="227"/>
    <cellStyle name="汇总 2 3 3 3 2" xfId="228"/>
    <cellStyle name="警告文本 2 2" xfId="229"/>
    <cellStyle name="20% - 强调文字颜色 2 2 3 3" xfId="230"/>
    <cellStyle name="60% - 强调文字颜色 3 2 3 7" xfId="231"/>
    <cellStyle name="常规 11 33" xfId="232"/>
    <cellStyle name="常规 11 28" xfId="233"/>
    <cellStyle name="警告文本 2 3" xfId="234"/>
    <cellStyle name="20% - 强调文字颜色 2 2 3 4" xfId="235"/>
    <cellStyle name="常规 11 34" xfId="236"/>
    <cellStyle name="常规 11 29" xfId="237"/>
    <cellStyle name="20% - 强调文字颜色 2 2 3 5" xfId="238"/>
    <cellStyle name="输出 2 8 3" xfId="239"/>
    <cellStyle name="汇总 2 15 2 2" xfId="240"/>
    <cellStyle name="常规 11 35" xfId="241"/>
    <cellStyle name="20% - 强调文字颜色 2 2 3 6" xfId="242"/>
    <cellStyle name="常规 11 36" xfId="243"/>
    <cellStyle name="20% - 强调文字颜色 2 2 3 7" xfId="244"/>
    <cellStyle name="60% - 强调文字颜色 3 2 2 2" xfId="245"/>
    <cellStyle name="强调文字颜色 2 2 3 2" xfId="246"/>
    <cellStyle name="20% - 强调文字颜色 2 3" xfId="247"/>
    <cellStyle name="计算 2 3 7" xfId="248"/>
    <cellStyle name="常规 10 34" xfId="249"/>
    <cellStyle name="常规 10 29" xfId="250"/>
    <cellStyle name="40% - 强调文字颜色 3 2 3 5" xfId="251"/>
    <cellStyle name="20% - 强调文字颜色 2 3 2" xfId="252"/>
    <cellStyle name="常规 35" xfId="253"/>
    <cellStyle name="常规 40" xfId="254"/>
    <cellStyle name="强调文字颜色 2 2 3 3" xfId="255"/>
    <cellStyle name="20% - 强调文字颜色 2 4" xfId="256"/>
    <cellStyle name="强调文字颜色 2 2 3 4" xfId="257"/>
    <cellStyle name="20% - 强调文字颜色 2 5" xfId="258"/>
    <cellStyle name="汇总 2 3 10 2 2" xfId="259"/>
    <cellStyle name="输出 3 2" xfId="260"/>
    <cellStyle name="注释 2 3 5 2" xfId="261"/>
    <cellStyle name="常规 11 22" xfId="262"/>
    <cellStyle name="常规 11 17" xfId="263"/>
    <cellStyle name="汇总 2 3 7 4" xfId="264"/>
    <cellStyle name="20% - 强调文字颜色 3 2" xfId="265"/>
    <cellStyle name="20% - 强调文字颜色 3 2 2" xfId="266"/>
    <cellStyle name="20% - 强调文字颜色 3 2 2 2" xfId="267"/>
    <cellStyle name="20% - 强调文字颜色 3 2 3" xfId="268"/>
    <cellStyle name="输入 2 9 2 2" xfId="269"/>
    <cellStyle name="汇总 2 9 2" xfId="270"/>
    <cellStyle name="60% - 强调文字颜色 4 2 3 5" xfId="271"/>
    <cellStyle name="汇总 5" xfId="272"/>
    <cellStyle name="20% - 强调文字颜色 3 2 3 2" xfId="273"/>
    <cellStyle name="汇总 2 9 4" xfId="274"/>
    <cellStyle name="60% - 强调文字颜色 4 2 3 7" xfId="275"/>
    <cellStyle name="60% - 强调文字颜色 3 3 2" xfId="276"/>
    <cellStyle name="20% - 强调文字颜色 3 2 3 4" xfId="277"/>
    <cellStyle name="20% - 强调文字颜色 3 2 3 5" xfId="278"/>
    <cellStyle name="汇总 2 2 2 2" xfId="279"/>
    <cellStyle name="计算 2 12 2" xfId="280"/>
    <cellStyle name="20% - 强调文字颜色 3 2 3 6" xfId="281"/>
    <cellStyle name="汇总 2 2 2 3" xfId="282"/>
    <cellStyle name="注释 2 3 14 2 2" xfId="283"/>
    <cellStyle name="计算 2 12 3" xfId="284"/>
    <cellStyle name="20% - 强调文字颜色 3 2 3 7" xfId="285"/>
    <cellStyle name="汇总 2 2 2 4" xfId="286"/>
    <cellStyle name="60% - 强调文字颜色 3 2 3 3" xfId="287"/>
    <cellStyle name="60% - 强调文字颜色 1 2" xfId="288"/>
    <cellStyle name="计算 2 8 2" xfId="289"/>
    <cellStyle name="常规 11 24" xfId="290"/>
    <cellStyle name="常规 11 19" xfId="291"/>
    <cellStyle name="20% - 强调文字颜色 3 4" xfId="292"/>
    <cellStyle name="注释 2 3 6 2" xfId="293"/>
    <cellStyle name="输出 4 2" xfId="294"/>
    <cellStyle name="常规 3" xfId="295"/>
    <cellStyle name="20% - 强调文字颜色 4 2 3 5" xfId="296"/>
    <cellStyle name="20% - 强调文字颜色 4 2" xfId="297"/>
    <cellStyle name="常规 3 3 5" xfId="298"/>
    <cellStyle name="20% - 强调文字颜色 4 2 2" xfId="299"/>
    <cellStyle name="汇总 2 14" xfId="300"/>
    <cellStyle name="20% - 强调文字颜色 4 2 2 2" xfId="301"/>
    <cellStyle name="汇总 2 14 2" xfId="302"/>
    <cellStyle name="强调文字颜色 4 2 3 5" xfId="303"/>
    <cellStyle name="常规 11 14" xfId="304"/>
    <cellStyle name="20% - 强调文字颜色 4 2 3" xfId="305"/>
    <cellStyle name="汇总 2 15" xfId="306"/>
    <cellStyle name="60% - 强调文字颜色 5 2 3 5" xfId="307"/>
    <cellStyle name="常规 3 3 2" xfId="308"/>
    <cellStyle name="20% - 强调文字颜色 4 2 3 2" xfId="309"/>
    <cellStyle name="汇总 2 15 2" xfId="310"/>
    <cellStyle name="60% - 强调文字颜色 5 2 3 6" xfId="311"/>
    <cellStyle name="常规 3 3 3" xfId="312"/>
    <cellStyle name="注释 2 2 10 2" xfId="313"/>
    <cellStyle name="20% - 强调文字颜色 4 2 3 3" xfId="314"/>
    <cellStyle name="汇总 2 15 3" xfId="315"/>
    <cellStyle name="注释 2 2 10 3" xfId="316"/>
    <cellStyle name="20% - 强调文字颜色 4 2 3 4" xfId="317"/>
    <cellStyle name="汇总 2 15 4" xfId="318"/>
    <cellStyle name="常规 2" xfId="319"/>
    <cellStyle name="60% - 强调文字颜色 5 2 3 7" xfId="320"/>
    <cellStyle name="常规 3 3 4" xfId="321"/>
    <cellStyle name="20% - 强调文字颜色 4 3" xfId="322"/>
    <cellStyle name="常规 3 3 6" xfId="323"/>
    <cellStyle name="注释 2 3 6 3" xfId="324"/>
    <cellStyle name="常规 4" xfId="325"/>
    <cellStyle name="计算 2 11 2 2" xfId="326"/>
    <cellStyle name="20% - 强调文字颜色 4 2 3 6" xfId="327"/>
    <cellStyle name="计算 2 9 2" xfId="328"/>
    <cellStyle name="常规 5" xfId="329"/>
    <cellStyle name="60% - 强调文字颜色 2 2" xfId="330"/>
    <cellStyle name="20% - 强调文字颜色 4 2 3 7" xfId="331"/>
    <cellStyle name="20% - 强调文字颜色 4 4" xfId="332"/>
    <cellStyle name="常规 3 3 7" xfId="333"/>
    <cellStyle name="20% - 强调文字颜色 4 3 2" xfId="334"/>
    <cellStyle name="20% - 强调文字颜色 5 2" xfId="335"/>
    <cellStyle name="汇总 2 3 9 4" xfId="336"/>
    <cellStyle name="常规 2 28" xfId="337"/>
    <cellStyle name="汇总 2 6 4" xfId="338"/>
    <cellStyle name="20% - 强调文字颜色 5 2 2" xfId="339"/>
    <cellStyle name="20% - 强调文字颜色 5 2 2 2" xfId="340"/>
    <cellStyle name="20% - 强调文字颜色 5 2 3" xfId="341"/>
    <cellStyle name="计算 2 3 10 3" xfId="342"/>
    <cellStyle name="60% - 强调文字颜色 6 2 3 5" xfId="343"/>
    <cellStyle name="常规 4 10" xfId="344"/>
    <cellStyle name="常规 8 27" xfId="345"/>
    <cellStyle name="常规 8 32" xfId="346"/>
    <cellStyle name="20% - 强调文字颜色 5 2 3 2" xfId="347"/>
    <cellStyle name="20% - 强调文字颜色 5 3" xfId="348"/>
    <cellStyle name="常规 2 29" xfId="349"/>
    <cellStyle name="汇总 2 7 4" xfId="350"/>
    <cellStyle name="20% - 强调文字颜色 5 3 2" xfId="351"/>
    <cellStyle name="60% - 强调文字颜色 3 2" xfId="352"/>
    <cellStyle name="20% - 强调文字颜色 5 4" xfId="353"/>
    <cellStyle name="20% - 强调文字颜色 6 2" xfId="354"/>
    <cellStyle name="常规 13 7" xfId="355"/>
    <cellStyle name="20% - 强调文字颜色 6 2 2" xfId="356"/>
    <cellStyle name="常规 4 2 27" xfId="357"/>
    <cellStyle name="常规 4 2 32" xfId="358"/>
    <cellStyle name="40% - 强调文字颜色 4 4" xfId="359"/>
    <cellStyle name="20% - 强调文字颜色 6 2 2 2" xfId="360"/>
    <cellStyle name="20% - 强调文字颜色 6 2 3" xfId="361"/>
    <cellStyle name="常规 4 2 28" xfId="362"/>
    <cellStyle name="常规 4 2 33" xfId="363"/>
    <cellStyle name="20% - 强调文字颜色 6 2 3 2" xfId="364"/>
    <cellStyle name="注释 2 4 2 4" xfId="365"/>
    <cellStyle name="常规 2 13" xfId="366"/>
    <cellStyle name="20% - 强调文字颜色 6 2 3 3" xfId="367"/>
    <cellStyle name="注释 2 4 2 5" xfId="368"/>
    <cellStyle name="常规 2 14" xfId="369"/>
    <cellStyle name="注释 2 13 2 2" xfId="370"/>
    <cellStyle name="输入 2 3 14 2" xfId="371"/>
    <cellStyle name="20% - 强调文字颜色 6 2 3 4" xfId="372"/>
    <cellStyle name="注释 2 4 2 6" xfId="373"/>
    <cellStyle name="计算 2 3 5 2" xfId="374"/>
    <cellStyle name="常规 2 20" xfId="375"/>
    <cellStyle name="常规 2 15" xfId="376"/>
    <cellStyle name="输入 2 3 14 3" xfId="377"/>
    <cellStyle name="20% - 强调文字颜色 6 2 3 5" xfId="378"/>
    <cellStyle name="注释 2 4 2 7" xfId="379"/>
    <cellStyle name="计算 2 3 5 3" xfId="380"/>
    <cellStyle name="常规 2 21" xfId="381"/>
    <cellStyle name="常规 2 16" xfId="382"/>
    <cellStyle name="20% - 强调文字颜色 6 2 3 6" xfId="383"/>
    <cellStyle name="常规 2 22" xfId="384"/>
    <cellStyle name="常规 2 17" xfId="385"/>
    <cellStyle name="20% - 强调文字颜色 6 2 3 7" xfId="386"/>
    <cellStyle name="常规 2 23" xfId="387"/>
    <cellStyle name="常规 2 18" xfId="388"/>
    <cellStyle name="60% - 强调文字颜色 1 3 2" xfId="389"/>
    <cellStyle name="20% - 强调文字颜色 6 3" xfId="390"/>
    <cellStyle name="常规 14 7" xfId="391"/>
    <cellStyle name="20% - 强调文字颜色 6 3 2" xfId="392"/>
    <cellStyle name="40% - 强调文字颜色 5 4" xfId="393"/>
    <cellStyle name="60% - 强调文字颜色 4 2" xfId="394"/>
    <cellStyle name="20% - 强调文字颜色 6 4" xfId="395"/>
    <cellStyle name="常规 10 5" xfId="396"/>
    <cellStyle name="40% - 强调文字颜色 1 2" xfId="397"/>
    <cellStyle name="输出 2 14" xfId="398"/>
    <cellStyle name="常规 4 3 5" xfId="399"/>
    <cellStyle name="常规 5 7" xfId="400"/>
    <cellStyle name="计算 2 15" xfId="401"/>
    <cellStyle name="40% - 强调文字颜色 1 2 2" xfId="402"/>
    <cellStyle name="输出 2 14 2" xfId="403"/>
    <cellStyle name="汇总 2 3 16" xfId="404"/>
    <cellStyle name="计算 2 15 2" xfId="405"/>
    <cellStyle name="40% - 强调文字颜色 1 2 2 2" xfId="406"/>
    <cellStyle name="汇总 2 2 5 3" xfId="407"/>
    <cellStyle name="输出 2 15" xfId="408"/>
    <cellStyle name="常规 4 3 6" xfId="409"/>
    <cellStyle name="常规 5 8" xfId="410"/>
    <cellStyle name="常规 148" xfId="411"/>
    <cellStyle name="计算 2 16" xfId="412"/>
    <cellStyle name="40% - 强调文字颜色 1 2 3" xfId="413"/>
    <cellStyle name="常规 14 20" xfId="414"/>
    <cellStyle name="常规 14 15" xfId="415"/>
    <cellStyle name="计算 2 16 2" xfId="416"/>
    <cellStyle name="40% - 强调文字颜色 1 2 3 2" xfId="417"/>
    <cellStyle name="汇总 2 2 6 3" xfId="418"/>
    <cellStyle name="常规 14 21" xfId="419"/>
    <cellStyle name="常规 14 16" xfId="420"/>
    <cellStyle name="计算 2 16 3" xfId="421"/>
    <cellStyle name="40% - 强调文字颜色 1 2 3 3" xfId="422"/>
    <cellStyle name="汇总 2 2 6 4" xfId="423"/>
    <cellStyle name="注释 2 2 4 3" xfId="424"/>
    <cellStyle name="汇总 2 2 14 2" xfId="425"/>
    <cellStyle name="常规 14 22" xfId="426"/>
    <cellStyle name="常规 14 17" xfId="427"/>
    <cellStyle name="40% - 强调文字颜色 1 2 3 4" xfId="428"/>
    <cellStyle name="汇总 2 2 14 3" xfId="429"/>
    <cellStyle name="常规 14 23" xfId="430"/>
    <cellStyle name="常规 14 18" xfId="431"/>
    <cellStyle name="40% - 强调文字颜色 1 2 3 5" xfId="432"/>
    <cellStyle name="注释 2 7 2 2" xfId="433"/>
    <cellStyle name="常规 14 24" xfId="434"/>
    <cellStyle name="常规 14 19" xfId="435"/>
    <cellStyle name="40% - 强调文字颜色 1 2 3 6" xfId="436"/>
    <cellStyle name="常规 14 30" xfId="437"/>
    <cellStyle name="常规 14 25" xfId="438"/>
    <cellStyle name="汇总 2 3 12 2" xfId="439"/>
    <cellStyle name="40% - 强调文字颜色 1 2 3 7" xfId="440"/>
    <cellStyle name="常规 10 6" xfId="441"/>
    <cellStyle name="40% - 强调文字颜色 1 3" xfId="442"/>
    <cellStyle name="40% - 强调文字颜色 1 3 2" xfId="443"/>
    <cellStyle name="40% - 强调文字颜色 6 2 3 3" xfId="444"/>
    <cellStyle name="常规 10 7" xfId="445"/>
    <cellStyle name="40% - 强调文字颜色 1 4" xfId="446"/>
    <cellStyle name="注释 2 3 9 3" xfId="447"/>
    <cellStyle name="注释 2 3 11 2" xfId="448"/>
    <cellStyle name="汇总 2 2 9" xfId="449"/>
    <cellStyle name="40% - 强调文字颜色 2 2 2 2" xfId="450"/>
    <cellStyle name="40% - 强调文字颜色 2 2 3 2" xfId="451"/>
    <cellStyle name="60% - 强调文字颜色 6 2" xfId="452"/>
    <cellStyle name="40% - 强调文字颜色 2 2 3 3" xfId="453"/>
    <cellStyle name="60% - 强调文字颜色 6 3" xfId="454"/>
    <cellStyle name="40% - 强调文字颜色 2 2 3 4" xfId="455"/>
    <cellStyle name="输出 2 2 8 2" xfId="456"/>
    <cellStyle name="60% - 强调文字颜色 6 4" xfId="457"/>
    <cellStyle name="40% - 强调文字颜色 2 2 3 5" xfId="458"/>
    <cellStyle name="输出 2 2 8 3" xfId="459"/>
    <cellStyle name="60% - 强调文字颜色 6 5" xfId="460"/>
    <cellStyle name="计算 2 2 4 2 2" xfId="461"/>
    <cellStyle name="40% - 强调文字颜色 2 2 3 6" xfId="462"/>
    <cellStyle name="40% - 强调文字颜色 2 2 3 7" xfId="463"/>
    <cellStyle name="常规 11 6" xfId="464"/>
    <cellStyle name="40% - 强调文字颜色 2 3" xfId="465"/>
    <cellStyle name="40% - 强调文字颜色 2 3 2" xfId="466"/>
    <cellStyle name="汇总 2 2 2 6" xfId="467"/>
    <cellStyle name="常规 11 7" xfId="468"/>
    <cellStyle name="60% - 强调文字颜色 6 2 2 2" xfId="469"/>
    <cellStyle name="注释 2 2 12 2 2" xfId="470"/>
    <cellStyle name="40% - 强调文字颜色 2 4" xfId="471"/>
    <cellStyle name="常规 8 17" xfId="472"/>
    <cellStyle name="常规 8 22" xfId="473"/>
    <cellStyle name="40% - 强调文字颜色 3 2" xfId="474"/>
    <cellStyle name="40% - 强调文字颜色 3 2 2" xfId="475"/>
    <cellStyle name="40% - 强调文字颜色 3 2 2 2" xfId="476"/>
    <cellStyle name="40% - 强调文字颜色 3 2 3" xfId="477"/>
    <cellStyle name="计算 2 3 4" xfId="478"/>
    <cellStyle name="计算 2 2 3 2" xfId="479"/>
    <cellStyle name="常规 10 31" xfId="480"/>
    <cellStyle name="常规 10 26" xfId="481"/>
    <cellStyle name="常规 27" xfId="482"/>
    <cellStyle name="常规 32" xfId="483"/>
    <cellStyle name="40% - 强调文字颜色 3 2 3 2" xfId="484"/>
    <cellStyle name="汇总 2 3 2 8" xfId="485"/>
    <cellStyle name="计算 2 3 5" xfId="486"/>
    <cellStyle name="计算 2 2 3 3" xfId="487"/>
    <cellStyle name="常规 10 32" xfId="488"/>
    <cellStyle name="常规 10 27" xfId="489"/>
    <cellStyle name="40% - 强调文字颜色 3 2 3 3" xfId="490"/>
    <cellStyle name="汇总 2 3 2 9" xfId="491"/>
    <cellStyle name="常规 28" xfId="492"/>
    <cellStyle name="常规 33" xfId="493"/>
    <cellStyle name="常规 10 33" xfId="494"/>
    <cellStyle name="常规 10 28" xfId="495"/>
    <cellStyle name="计算 2 3 6" xfId="496"/>
    <cellStyle name="汇总 2 2 9 2 2" xfId="497"/>
    <cellStyle name="40% - 强调文字颜色 3 2 3 4" xfId="498"/>
    <cellStyle name="常规 29" xfId="499"/>
    <cellStyle name="常规 34" xfId="500"/>
    <cellStyle name="计算 2 3 8" xfId="501"/>
    <cellStyle name="常规 10 35" xfId="502"/>
    <cellStyle name="计算 2 3 4 2 2" xfId="503"/>
    <cellStyle name="40% - 强调文字颜色 3 2 3 6" xfId="504"/>
    <cellStyle name="常规 36" xfId="505"/>
    <cellStyle name="常规 41" xfId="506"/>
    <cellStyle name="常规 2 2 2" xfId="507"/>
    <cellStyle name="输出 2 3 4" xfId="508"/>
    <cellStyle name="计算 2 3 9" xfId="509"/>
    <cellStyle name="常规 10 36" xfId="510"/>
    <cellStyle name="40% - 强调文字颜色 3 2 3 7" xfId="511"/>
    <cellStyle name="常规 37" xfId="512"/>
    <cellStyle name="常规 42" xfId="513"/>
    <cellStyle name="40% - 强调文字颜色 3 3" xfId="514"/>
    <cellStyle name="常规 8 23" xfId="515"/>
    <cellStyle name="常规 8 18" xfId="516"/>
    <cellStyle name="输出 2 9 3 2" xfId="517"/>
    <cellStyle name="常规 10 19" xfId="518"/>
    <cellStyle name="常规 10 24" xfId="519"/>
    <cellStyle name="计算 2 2 12 2 2" xfId="520"/>
    <cellStyle name="计算 2 3 2" xfId="521"/>
    <cellStyle name="40% - 强调文字颜色 3 3 2" xfId="522"/>
    <cellStyle name="常规 25" xfId="523"/>
    <cellStyle name="常规 30" xfId="524"/>
    <cellStyle name="汇总 2 3 2 6" xfId="525"/>
    <cellStyle name="60% - 强调文字颜色 6 2 3 2" xfId="526"/>
    <cellStyle name="常规 8 19" xfId="527"/>
    <cellStyle name="常规 8 24" xfId="528"/>
    <cellStyle name="40% - 强调文字颜色 3 4" xfId="529"/>
    <cellStyle name="40% - 强调文字颜色 4 2 2" xfId="530"/>
    <cellStyle name="标题 4 4" xfId="531"/>
    <cellStyle name="40% - 强调文字颜色 4 2 2 2" xfId="532"/>
    <cellStyle name="40% - 强调文字颜色 4 2 3" xfId="533"/>
    <cellStyle name="常规 13 6" xfId="534"/>
    <cellStyle name="常规 4 2 26" xfId="535"/>
    <cellStyle name="常规 4 2 31" xfId="536"/>
    <cellStyle name="40% - 强调文字颜色 4 3" xfId="537"/>
    <cellStyle name="常规 14 5" xfId="538"/>
    <cellStyle name="差 2 3 7" xfId="539"/>
    <cellStyle name="40% - 强调文字颜色 5 2" xfId="540"/>
    <cellStyle name="好 2 3" xfId="541"/>
    <cellStyle name="60% - 强调文字颜色 4 3" xfId="542"/>
    <cellStyle name="40% - 强调文字颜色 5 2 2" xfId="543"/>
    <cellStyle name="常规 15" xfId="544"/>
    <cellStyle name="常规 14 36" xfId="545"/>
    <cellStyle name="60% - 强调文字颜色 4 3 2" xfId="546"/>
    <cellStyle name="常规 20" xfId="547"/>
    <cellStyle name="40% - 强调文字颜色 5 2 2 2" xfId="548"/>
    <cellStyle name="常规 10 14" xfId="549"/>
    <cellStyle name="计算 2 16 2 2" xfId="550"/>
    <cellStyle name="汇总 2 2 6 3 2" xfId="551"/>
    <cellStyle name="输出 2 2 6 2" xfId="552"/>
    <cellStyle name="60% - 强调文字颜色 4 4" xfId="553"/>
    <cellStyle name="输出 2 15 2 2" xfId="554"/>
    <cellStyle name="40% - 强调文字颜色 5 2 3" xfId="555"/>
    <cellStyle name="汇总 2 10" xfId="556"/>
    <cellStyle name="40% - 强调文字颜色 5 2 3 2" xfId="557"/>
    <cellStyle name="汇总 2 10 2" xfId="558"/>
    <cellStyle name="40% - 强调文字颜色 5 2 3 3" xfId="559"/>
    <cellStyle name="汇总 2 10 3" xfId="560"/>
    <cellStyle name="计算 2 3 15 2" xfId="561"/>
    <cellStyle name="40% - 强调文字颜色 5 2 3 4" xfId="562"/>
    <cellStyle name="汇总 2 10 4" xfId="563"/>
    <cellStyle name="40% - 强调文字颜色 5 2 3 5" xfId="564"/>
    <cellStyle name="常规 5 10" xfId="565"/>
    <cellStyle name="输出 2 3 8 3 2" xfId="566"/>
    <cellStyle name="40% - 强调文字颜色 5 2 3 6" xfId="567"/>
    <cellStyle name="常规 5 11" xfId="568"/>
    <cellStyle name="标题 1 2 3 2" xfId="569"/>
    <cellStyle name="40% - 强调文字颜色 5 2 3 7" xfId="570"/>
    <cellStyle name="常规 5 12" xfId="571"/>
    <cellStyle name="计算 2 4 2" xfId="572"/>
    <cellStyle name="标题 1 2 3 3" xfId="573"/>
    <cellStyle name="常规 14 6" xfId="574"/>
    <cellStyle name="40% - 强调文字颜色 5 3" xfId="575"/>
    <cellStyle name="计算 2 2 14 2 2" xfId="576"/>
    <cellStyle name="60% - 强调文字颜色 5 3" xfId="577"/>
    <cellStyle name="40% - 强调文字颜色 5 3 2" xfId="578"/>
    <cellStyle name="40% - 强调文字颜色 6 2" xfId="579"/>
    <cellStyle name="40% - 强调文字颜色 6 2 2" xfId="580"/>
    <cellStyle name="输出 2 13" xfId="581"/>
    <cellStyle name="40% - 强调文字颜色 6 2 2 2" xfId="582"/>
    <cellStyle name="常规 4 3 4" xfId="583"/>
    <cellStyle name="常规 5 6" xfId="584"/>
    <cellStyle name="常规 146" xfId="585"/>
    <cellStyle name="40% - 强调文字颜色 6 2 3" xfId="586"/>
    <cellStyle name="40% - 强调文字颜色 6 2 3 2" xfId="587"/>
    <cellStyle name="40% - 强调文字颜色 6 2 3 4" xfId="588"/>
    <cellStyle name="输入 2 2 9 2" xfId="589"/>
    <cellStyle name="40% - 强调文字颜色 6 2 3 5" xfId="590"/>
    <cellStyle name="输出 2 2 12 3 2" xfId="591"/>
    <cellStyle name="40% - 强调文字颜色 6 2 3 7" xfId="592"/>
    <cellStyle name="标题 2 2 3 3" xfId="593"/>
    <cellStyle name="40% - 强调文字颜色 6 3" xfId="594"/>
    <cellStyle name="40% - 强调文字颜色 6 3 2" xfId="595"/>
    <cellStyle name="60% - 强调文字颜色 4 2 2" xfId="596"/>
    <cellStyle name="40% - 强调文字颜色 6 4" xfId="597"/>
    <cellStyle name="60% - 强调文字颜色 1 2 2" xfId="598"/>
    <cellStyle name="计算 2 8 2 2" xfId="599"/>
    <cellStyle name="60% - 强调文字颜色 5 2 3 3" xfId="600"/>
    <cellStyle name="60% - 强调文字颜色 1 2 2 2" xfId="601"/>
    <cellStyle name="60% - 强调文字颜色 1 2 3" xfId="602"/>
    <cellStyle name="输入 2 14 2 2" xfId="603"/>
    <cellStyle name="60% - 强调文字颜色 5 2 3 4" xfId="604"/>
    <cellStyle name="60% - 强调文字颜色 1 2 3 2" xfId="605"/>
    <cellStyle name="60% - 强调文字颜色 1 2 3 3" xfId="606"/>
    <cellStyle name="输出 2 2 2 8" xfId="607"/>
    <cellStyle name="60% - 强调文字颜色 5 3 2" xfId="608"/>
    <cellStyle name="输入 2 3 2 2 2" xfId="609"/>
    <cellStyle name="60% - 强调文字颜色 1 2 3 4" xfId="610"/>
    <cellStyle name="强调文字颜色 1 2" xfId="611"/>
    <cellStyle name="60% - 强调文字颜色 1 2 3 5" xfId="612"/>
    <cellStyle name="输出 2 3 14 2" xfId="613"/>
    <cellStyle name="强调文字颜色 1 3" xfId="614"/>
    <cellStyle name="强调文字颜色 6 2 2 2" xfId="615"/>
    <cellStyle name="60% - 强调文字颜色 1 2 3 6" xfId="616"/>
    <cellStyle name="标题 5 2" xfId="617"/>
    <cellStyle name="输出 2 3 14 3" xfId="618"/>
    <cellStyle name="强调文字颜色 1 4" xfId="619"/>
    <cellStyle name="60% - 强调文字颜色 1 2 3 7" xfId="620"/>
    <cellStyle name="60% - 强调文字颜色 3 2 3 4" xfId="621"/>
    <cellStyle name="60% - 强调文字颜色 1 3" xfId="622"/>
    <cellStyle name="计算 2 8 3" xfId="623"/>
    <cellStyle name="常规 11 30" xfId="624"/>
    <cellStyle name="常规 11 25" xfId="625"/>
    <cellStyle name="常规 138" xfId="626"/>
    <cellStyle name="输入 2 15 2 2" xfId="627"/>
    <cellStyle name="输出 2 10" xfId="628"/>
    <cellStyle name="常规 5 3" xfId="629"/>
    <cellStyle name="常规 143" xfId="630"/>
    <cellStyle name="计算 2 11" xfId="631"/>
    <cellStyle name="60% - 强调文字颜色 2 2 3" xfId="632"/>
    <cellStyle name="计算 2 11 2" xfId="633"/>
    <cellStyle name="60% - 强调文字颜色 2 2 3 2" xfId="634"/>
    <cellStyle name="计算 2 11 3" xfId="635"/>
    <cellStyle name="60% - 强调文字颜色 2 2 3 3" xfId="636"/>
    <cellStyle name="60% - 强调文字颜色 2 2 3 4" xfId="637"/>
    <cellStyle name="常规 6 2" xfId="638"/>
    <cellStyle name="注释 2" xfId="639"/>
    <cellStyle name="60% - 强调文字颜色 2 3 2" xfId="640"/>
    <cellStyle name="计算 2 2 9 2" xfId="641"/>
    <cellStyle name="常规 7" xfId="642"/>
    <cellStyle name="输出 2 2 4 2" xfId="643"/>
    <cellStyle name="60% - 强调文字颜色 2 4" xfId="644"/>
    <cellStyle name="60% - 强调文字颜色 3 2 2" xfId="645"/>
    <cellStyle name="60% - 强调文字颜色 3 2 3" xfId="646"/>
    <cellStyle name="60% - 强调文字颜色 3 3" xfId="647"/>
    <cellStyle name="汇总 2 2 6 2 2" xfId="648"/>
    <cellStyle name="输出 2 2 5 2" xfId="649"/>
    <cellStyle name="60% - 强调文字颜色 3 4" xfId="650"/>
    <cellStyle name="60% - 强调文字颜色 4 2 3 2" xfId="651"/>
    <cellStyle name="60% - 强调文字颜色 4 2 3 3" xfId="652"/>
    <cellStyle name="60% - 强调文字颜色 4 2 3 4" xfId="653"/>
    <cellStyle name="输出 2 2 6 3" xfId="654"/>
    <cellStyle name="计算 2 4 2 2" xfId="655"/>
    <cellStyle name="60% - 强调文字颜色 4 5" xfId="656"/>
    <cellStyle name="60% - 强调文字颜色 5 2" xfId="657"/>
    <cellStyle name="60% - 强调文字颜色 5 2 2" xfId="658"/>
    <cellStyle name="常规 2 5 3" xfId="659"/>
    <cellStyle name="输出 2 19 2" xfId="660"/>
    <cellStyle name="60% - 强调文字颜色 5 2 3" xfId="661"/>
    <cellStyle name="常规 2 5 4" xfId="662"/>
    <cellStyle name="60% - 强调文字颜色 5 2 3 2" xfId="663"/>
    <cellStyle name="输出 2 2 7 2" xfId="664"/>
    <cellStyle name="60% - 强调文字颜色 5 4" xfId="665"/>
    <cellStyle name="60% - 强调文字颜色 6 2 2" xfId="666"/>
    <cellStyle name="60% - 强调文字颜色 6 2 3" xfId="667"/>
    <cellStyle name="60% - 强调文字颜色 6 2 3 3" xfId="668"/>
    <cellStyle name="计算 2 3 10 2" xfId="669"/>
    <cellStyle name="60% - 强调文字颜色 6 2 3 4" xfId="670"/>
    <cellStyle name="标题 1 2" xfId="671"/>
    <cellStyle name="强调文字颜色 3 2 3 3" xfId="672"/>
    <cellStyle name="标题 1 2 2" xfId="673"/>
    <cellStyle name="常规 19" xfId="674"/>
    <cellStyle name="常规 24" xfId="675"/>
    <cellStyle name="汇总 2 3 2 5" xfId="676"/>
    <cellStyle name="常规 10 23" xfId="677"/>
    <cellStyle name="常规 10 18" xfId="678"/>
    <cellStyle name="标题 1 2 2 2" xfId="679"/>
    <cellStyle name="强调文字颜色 3 2 3 4" xfId="680"/>
    <cellStyle name="标题 1 2 3" xfId="681"/>
    <cellStyle name="常规 5 13" xfId="682"/>
    <cellStyle name="计算 2 4 3" xfId="683"/>
    <cellStyle name="标题 1 2 3 4" xfId="684"/>
    <cellStyle name="常规 5 14" xfId="685"/>
    <cellStyle name="计算 2 2 4 2" xfId="686"/>
    <cellStyle name="计算 2 2 2 2 2" xfId="687"/>
    <cellStyle name="标题 1 2 3 5" xfId="688"/>
    <cellStyle name="注释 2 14 2" xfId="689"/>
    <cellStyle name="常规 5 15" xfId="690"/>
    <cellStyle name="常规 5 20" xfId="691"/>
    <cellStyle name="计算 2 2 4 3" xfId="692"/>
    <cellStyle name="标题 1 2 3 6" xfId="693"/>
    <cellStyle name="标题 1 2 3 7" xfId="694"/>
    <cellStyle name="汇总 2 2 9 3 2" xfId="695"/>
    <cellStyle name="注释 2 14 3" xfId="696"/>
    <cellStyle name="常规 5 16" xfId="697"/>
    <cellStyle name="常规 5 21" xfId="698"/>
    <cellStyle name="标题 1 3" xfId="699"/>
    <cellStyle name="标题 1 4" xfId="700"/>
    <cellStyle name="注释 2 10" xfId="701"/>
    <cellStyle name="标题 1 5" xfId="702"/>
    <cellStyle name="常规 5 28" xfId="703"/>
    <cellStyle name="常规 5 33" xfId="704"/>
    <cellStyle name="标题 2 2" xfId="705"/>
    <cellStyle name="汇总 2 3 11 4" xfId="706"/>
    <cellStyle name="标题 2 2 2" xfId="707"/>
    <cellStyle name="计算 2 18" xfId="708"/>
    <cellStyle name="标题 2 2 2 2" xfId="709"/>
    <cellStyle name="计算 2 2 6 2 2" xfId="710"/>
    <cellStyle name="好 3 2" xfId="711"/>
    <cellStyle name="标题 2 2 3" xfId="712"/>
    <cellStyle name="标题 2 2 3 4" xfId="713"/>
    <cellStyle name="计算 2 3 2 2 2" xfId="714"/>
    <cellStyle name="标题 2 2 3 5" xfId="715"/>
    <cellStyle name="标题 2 2 3 6" xfId="716"/>
    <cellStyle name="汇总 2 3 9 3 2" xfId="717"/>
    <cellStyle name="标题 2 2 3 7" xfId="718"/>
    <cellStyle name="常规 5 29" xfId="719"/>
    <cellStyle name="标题 2 3" xfId="720"/>
    <cellStyle name="标题 2 4" xfId="721"/>
    <cellStyle name="标题 2 5" xfId="722"/>
    <cellStyle name="输出 2 5 8" xfId="723"/>
    <cellStyle name="常规 2 4 6" xfId="724"/>
    <cellStyle name="常规 2 4 19" xfId="725"/>
    <cellStyle name="常规 2 4 24" xfId="726"/>
    <cellStyle name="标题 3 2" xfId="727"/>
    <cellStyle name="标题 3 2 2" xfId="728"/>
    <cellStyle name="标题 3 2 2 2" xfId="729"/>
    <cellStyle name="常规 62" xfId="730"/>
    <cellStyle name="标题 3 2 3" xfId="731"/>
    <cellStyle name="标题 3 2 3 2" xfId="732"/>
    <cellStyle name="标题 3 2 3 3" xfId="733"/>
    <cellStyle name="汇总 2 14 3 2" xfId="734"/>
    <cellStyle name="标题 3 2 3 4" xfId="735"/>
    <cellStyle name="输出 2 2 6 3 2" xfId="736"/>
    <cellStyle name="标题 3 2 3 5" xfId="737"/>
    <cellStyle name="标题 3 2 3 6" xfId="738"/>
    <cellStyle name="汇总 2 3 4 2" xfId="739"/>
    <cellStyle name="标题 3 2 3 7" xfId="740"/>
    <cellStyle name="汇总 2 3 4 3" xfId="741"/>
    <cellStyle name="常规 2 4 25" xfId="742"/>
    <cellStyle name="常规 2 4 7" xfId="743"/>
    <cellStyle name="标题 3 3" xfId="744"/>
    <cellStyle name="输出 2 8" xfId="745"/>
    <cellStyle name="标题 3 3 2" xfId="746"/>
    <cellStyle name="常规 2 4 26" xfId="747"/>
    <cellStyle name="常规 2 4 8" xfId="748"/>
    <cellStyle name="标题 3 4" xfId="749"/>
    <cellStyle name="解释性文本 2 2 2" xfId="750"/>
    <cellStyle name="常规 2 5 6" xfId="751"/>
    <cellStyle name="标题 4 2" xfId="752"/>
    <cellStyle name="标题 4 2 2" xfId="753"/>
    <cellStyle name="计算 2 3 13" xfId="754"/>
    <cellStyle name="标题 4 2 2 2" xfId="755"/>
    <cellStyle name="标题 4 2 3" xfId="756"/>
    <cellStyle name="输出 2 3 14" xfId="757"/>
    <cellStyle name="强调文字颜色 6 2 2" xfId="758"/>
    <cellStyle name="常规 3 48" xfId="759"/>
    <cellStyle name="常规 3 53" xfId="760"/>
    <cellStyle name="注释 2 2 9" xfId="761"/>
    <cellStyle name="标题 4 2 3 3" xfId="762"/>
    <cellStyle name="输出 2 3 15" xfId="763"/>
    <cellStyle name="强调文字颜色 6 2 3" xfId="764"/>
    <cellStyle name="常规 3 49" xfId="765"/>
    <cellStyle name="常规 3 54" xfId="766"/>
    <cellStyle name="标题 4 2 3 4" xfId="767"/>
    <cellStyle name="输出 2 3 16" xfId="768"/>
    <cellStyle name="常规 3 55" xfId="769"/>
    <cellStyle name="输出 2 3 6 3 2" xfId="770"/>
    <cellStyle name="标题 4 2 3 5" xfId="771"/>
    <cellStyle name="常规 3 56" xfId="772"/>
    <cellStyle name="标题 4 2 3 6" xfId="773"/>
    <cellStyle name="标题 4 2 3 7" xfId="774"/>
    <cellStyle name="常规 2 5 7" xfId="775"/>
    <cellStyle name="标题 4 3" xfId="776"/>
    <cellStyle name="标题 4 3 2" xfId="777"/>
    <cellStyle name="标题 5 2 2" xfId="778"/>
    <cellStyle name="标题 5 3" xfId="779"/>
    <cellStyle name="输出 2 4 2 7" xfId="780"/>
    <cellStyle name="常规 8 4" xfId="781"/>
    <cellStyle name="标题 5 3 5" xfId="782"/>
    <cellStyle name="常规 8 5" xfId="783"/>
    <cellStyle name="标题 5 3 6" xfId="784"/>
    <cellStyle name="汇总 2 6 2 2" xfId="785"/>
    <cellStyle name="常规 8 6" xfId="786"/>
    <cellStyle name="标题 5 3 7" xfId="787"/>
    <cellStyle name="强调文字颜色 1 2 3 6" xfId="788"/>
    <cellStyle name="汇总 2 2 3 2 2" xfId="789"/>
    <cellStyle name="标题 6" xfId="790"/>
    <cellStyle name="标题 7" xfId="791"/>
    <cellStyle name="适中 2 3 4" xfId="792"/>
    <cellStyle name="汇总 2 2 11" xfId="793"/>
    <cellStyle name="输出 2 3 7 3" xfId="794"/>
    <cellStyle name="差 2" xfId="795"/>
    <cellStyle name="汇总 2 2 11 2" xfId="796"/>
    <cellStyle name="输出 2 3 7 3 2" xfId="797"/>
    <cellStyle name="差 2 2" xfId="798"/>
    <cellStyle name="汇总 2 2 11 2 2" xfId="799"/>
    <cellStyle name="差 2 2 2" xfId="800"/>
    <cellStyle name="常规 4 2 15" xfId="801"/>
    <cellStyle name="常规 4 2 20" xfId="802"/>
    <cellStyle name="常规 4 35" xfId="803"/>
    <cellStyle name="常规 4 40" xfId="804"/>
    <cellStyle name="汇总 2 2 11 3" xfId="805"/>
    <cellStyle name="差 2 3" xfId="806"/>
    <cellStyle name="差 2 3 3" xfId="807"/>
    <cellStyle name="常规 14 2" xfId="808"/>
    <cellStyle name="差 2 3 4" xfId="809"/>
    <cellStyle name="注释 2 2 6 2 2" xfId="810"/>
    <cellStyle name="常规 14 3" xfId="811"/>
    <cellStyle name="差 2 3 5" xfId="812"/>
    <cellStyle name="常规 14 4" xfId="813"/>
    <cellStyle name="差 2 3 6" xfId="814"/>
    <cellStyle name="适中 2 3 5" xfId="815"/>
    <cellStyle name="汇总 2 2 12" xfId="816"/>
    <cellStyle name="差 3" xfId="817"/>
    <cellStyle name="常规 14 31" xfId="818"/>
    <cellStyle name="常规 14 26" xfId="819"/>
    <cellStyle name="常规 10" xfId="820"/>
    <cellStyle name="汇总 2 3 12 3" xfId="821"/>
    <cellStyle name="常规 14 32" xfId="822"/>
    <cellStyle name="常规 14 27" xfId="823"/>
    <cellStyle name="常规 11" xfId="824"/>
    <cellStyle name="汇总 2 3 12 4" xfId="825"/>
    <cellStyle name="输入 2 2 11 2 2" xfId="826"/>
    <cellStyle name="常规 10 10" xfId="827"/>
    <cellStyle name="常规 14 33" xfId="828"/>
    <cellStyle name="常规 14 28" xfId="829"/>
    <cellStyle name="常规 12" xfId="830"/>
    <cellStyle name="常规 10 11" xfId="831"/>
    <cellStyle name="常规 14 34" xfId="832"/>
    <cellStyle name="常规 14 29" xfId="833"/>
    <cellStyle name="常规 13" xfId="834"/>
    <cellStyle name="常规 10 12" xfId="835"/>
    <cellStyle name="常规 14 35" xfId="836"/>
    <cellStyle name="常规 14" xfId="837"/>
    <cellStyle name="常规 10 13" xfId="838"/>
    <cellStyle name="检查单元格 2 2 2" xfId="839"/>
    <cellStyle name="常规 16" xfId="840"/>
    <cellStyle name="常规 14 37" xfId="841"/>
    <cellStyle name="常规 21" xfId="842"/>
    <cellStyle name="汇总 2 3 2 2" xfId="843"/>
    <cellStyle name="常规 10 20" xfId="844"/>
    <cellStyle name="常规 10 15" xfId="845"/>
    <cellStyle name="注释 4 2" xfId="846"/>
    <cellStyle name="常规 17" xfId="847"/>
    <cellStyle name="常规 22" xfId="848"/>
    <cellStyle name="汇总 2 3 2 3" xfId="849"/>
    <cellStyle name="常规 10 21" xfId="850"/>
    <cellStyle name="常规 10 16" xfId="851"/>
    <cellStyle name="常规 18" xfId="852"/>
    <cellStyle name="常规 23" xfId="853"/>
    <cellStyle name="汇总 2 3 2 4" xfId="854"/>
    <cellStyle name="常规 10 22" xfId="855"/>
    <cellStyle name="常规 10 17" xfId="856"/>
    <cellStyle name="输入 2 3 7 3" xfId="857"/>
    <cellStyle name="常规 10 2" xfId="858"/>
    <cellStyle name="汇总 2 3 12 3 2" xfId="859"/>
    <cellStyle name="常规 10 3" xfId="860"/>
    <cellStyle name="常规 10 37" xfId="861"/>
    <cellStyle name="汇总 2 2 7 2" xfId="862"/>
    <cellStyle name="常规 10 4" xfId="863"/>
    <cellStyle name="汇总 2 3 5 3 2" xfId="864"/>
    <cellStyle name="常规 10 8" xfId="865"/>
    <cellStyle name="常规 10 9" xfId="866"/>
    <cellStyle name="输入 2 3 14 2 2" xfId="867"/>
    <cellStyle name="输入 2 2 2 8" xfId="868"/>
    <cellStyle name="强调文字颜色 4 2 3 4" xfId="869"/>
    <cellStyle name="常规 11 13" xfId="870"/>
    <cellStyle name="汇总 2 14 3" xfId="871"/>
    <cellStyle name="强调文字颜色 4 2 3 6" xfId="872"/>
    <cellStyle name="常规 11 20" xfId="873"/>
    <cellStyle name="常规 11 15" xfId="874"/>
    <cellStyle name="汇总 2 14 4" xfId="875"/>
    <cellStyle name="强调文字颜色 4 2 3 7" xfId="876"/>
    <cellStyle name="常规 11 21" xfId="877"/>
    <cellStyle name="常规 11 16" xfId="878"/>
    <cellStyle name="常规 11 8" xfId="879"/>
    <cellStyle name="常规 11 9" xfId="880"/>
    <cellStyle name="常规 13 2" xfId="881"/>
    <cellStyle name="常规 4 2 17" xfId="882"/>
    <cellStyle name="常规 4 2 22" xfId="883"/>
    <cellStyle name="常规 4 37" xfId="884"/>
    <cellStyle name="常规 13 3" xfId="885"/>
    <cellStyle name="常规 4 2 18" xfId="886"/>
    <cellStyle name="常规 4 2 23" xfId="887"/>
    <cellStyle name="常规 4 38" xfId="888"/>
    <cellStyle name="常规 13 4" xfId="889"/>
    <cellStyle name="常规 4 2 19" xfId="890"/>
    <cellStyle name="常规 4 2 24" xfId="891"/>
    <cellStyle name="常规 4 39" xfId="892"/>
    <cellStyle name="常规 14 10" xfId="893"/>
    <cellStyle name="常规 14 13" xfId="894"/>
    <cellStyle name="常规 14 14" xfId="895"/>
    <cellStyle name="计算 2 3 8 2 2" xfId="896"/>
    <cellStyle name="常规 14 8" xfId="897"/>
    <cellStyle name="计算 2 3 12 2" xfId="898"/>
    <cellStyle name="常规 14 9" xfId="899"/>
    <cellStyle name="输出 2 3 16 2" xfId="900"/>
    <cellStyle name="强调文字颜色 3 3" xfId="901"/>
    <cellStyle name="常规 2 10" xfId="902"/>
    <cellStyle name="注释 2 4 2 2" xfId="903"/>
    <cellStyle name="强调文字颜色 3 4" xfId="904"/>
    <cellStyle name="常规 2 11" xfId="905"/>
    <cellStyle name="注释 2 4 2 3" xfId="906"/>
    <cellStyle name="常规 2 12" xfId="907"/>
    <cellStyle name="常规 2 24" xfId="908"/>
    <cellStyle name="常规 2 19" xfId="909"/>
    <cellStyle name="常规 2 2" xfId="910"/>
    <cellStyle name="常规 2 25" xfId="911"/>
    <cellStyle name="汇总 2 3 9 3" xfId="912"/>
    <cellStyle name="常规 2 27" xfId="913"/>
    <cellStyle name="常规 2 3" xfId="914"/>
    <cellStyle name="常规 2 4" xfId="915"/>
    <cellStyle name="注释 2 12 2 2" xfId="916"/>
    <cellStyle name="常规 2 4 10" xfId="917"/>
    <cellStyle name="注释 2 15 2" xfId="918"/>
    <cellStyle name="常规 2 4 11" xfId="919"/>
    <cellStyle name="注释 2 15 3" xfId="920"/>
    <cellStyle name="常规 2 4 12" xfId="921"/>
    <cellStyle name="输出 2 5 2" xfId="922"/>
    <cellStyle name="常规 2 4 13" xfId="923"/>
    <cellStyle name="输出 2 5 3" xfId="924"/>
    <cellStyle name="常规 2 4 14" xfId="925"/>
    <cellStyle name="输出 2 5 4" xfId="926"/>
    <cellStyle name="常规 2 4 2" xfId="927"/>
    <cellStyle name="常规 2 4 15" xfId="928"/>
    <cellStyle name="常规 2 4 20" xfId="929"/>
    <cellStyle name="注释 2 3 11 2 2" xfId="930"/>
    <cellStyle name="汇总 2 2 9 2" xfId="931"/>
    <cellStyle name="输出 2 5 5" xfId="932"/>
    <cellStyle name="常规 2 4 3" xfId="933"/>
    <cellStyle name="常规 2 4 16" xfId="934"/>
    <cellStyle name="常规 2 4 21" xfId="935"/>
    <cellStyle name="汇总 2 2 9 3" xfId="936"/>
    <cellStyle name="输出 2 5 6" xfId="937"/>
    <cellStyle name="常规 2 4 4" xfId="938"/>
    <cellStyle name="输出 2 18 2" xfId="939"/>
    <cellStyle name="常规 2 4 17" xfId="940"/>
    <cellStyle name="常规 2 4 22" xfId="941"/>
    <cellStyle name="汇总 2 2 9 4" xfId="942"/>
    <cellStyle name="输出 2 5 7" xfId="943"/>
    <cellStyle name="常规 2 4 5" xfId="944"/>
    <cellStyle name="常规 2 4 18" xfId="945"/>
    <cellStyle name="常规 2 4 23" xfId="946"/>
    <cellStyle name="输出 2 2 10 3 2" xfId="947"/>
    <cellStyle name="常规 2 4 27" xfId="948"/>
    <cellStyle name="常规 2 4 9" xfId="949"/>
    <cellStyle name="常规 2 5" xfId="950"/>
    <cellStyle name="常规 2 5 2" xfId="951"/>
    <cellStyle name="常规 2 5 5" xfId="952"/>
    <cellStyle name="常规 2 6" xfId="953"/>
    <cellStyle name="常规 2 7" xfId="954"/>
    <cellStyle name="输入 2" xfId="955"/>
    <cellStyle name="常规 2 8" xfId="956"/>
    <cellStyle name="汇总 2 9 3 2" xfId="957"/>
    <cellStyle name="输入 3" xfId="958"/>
    <cellStyle name="常规 2 9" xfId="959"/>
    <cellStyle name="输入 2 2 5 2" xfId="960"/>
    <cellStyle name="注释 2 2 2 2 2" xfId="961"/>
    <cellStyle name="常规 26" xfId="962"/>
    <cellStyle name="常规 31" xfId="963"/>
    <cellStyle name="汇总 2 3 2 7" xfId="964"/>
    <cellStyle name="常规 3 10" xfId="965"/>
    <cellStyle name="计算 2 2 10 2 2" xfId="966"/>
    <cellStyle name="常规 3 11" xfId="967"/>
    <cellStyle name="输出 2 11 3 2" xfId="968"/>
    <cellStyle name="常规 3 12" xfId="969"/>
    <cellStyle name="常规 3 13" xfId="970"/>
    <cellStyle name="常规 3 15" xfId="971"/>
    <cellStyle name="常规 3 20" xfId="972"/>
    <cellStyle name="汇总 2 2 7 2 2" xfId="973"/>
    <cellStyle name="常规 3 16" xfId="974"/>
    <cellStyle name="常规 3 21" xfId="975"/>
    <cellStyle name="常规 3 17" xfId="976"/>
    <cellStyle name="常规 3 22" xfId="977"/>
    <cellStyle name="输出 2 8 3 2" xfId="978"/>
    <cellStyle name="常规 3 18" xfId="979"/>
    <cellStyle name="常规 3 23" xfId="980"/>
    <cellStyle name="常规 3 19" xfId="981"/>
    <cellStyle name="常规 3 24" xfId="982"/>
    <cellStyle name="注释 2 3 6 2 2" xfId="983"/>
    <cellStyle name="常规 3 2" xfId="984"/>
    <cellStyle name="常规 3 2 2" xfId="985"/>
    <cellStyle name="常规 3 25" xfId="986"/>
    <cellStyle name="常规 3 30" xfId="987"/>
    <cellStyle name="常规 3 26" xfId="988"/>
    <cellStyle name="常规 3 31" xfId="989"/>
    <cellStyle name="常规 3 28" xfId="990"/>
    <cellStyle name="常规 3 33" xfId="991"/>
    <cellStyle name="常规 3 29" xfId="992"/>
    <cellStyle name="常规 3 34" xfId="993"/>
    <cellStyle name="常规 3 3" xfId="994"/>
    <cellStyle name="常规 3 35" xfId="995"/>
    <cellStyle name="常规 3 40" xfId="996"/>
    <cellStyle name="输入 2 3 5 2" xfId="997"/>
    <cellStyle name="常规 3 36" xfId="998"/>
    <cellStyle name="常规 3 41" xfId="999"/>
    <cellStyle name="输入 2 3 5 3" xfId="1000"/>
    <cellStyle name="常规 3 37" xfId="1001"/>
    <cellStyle name="常规 3 42" xfId="1002"/>
    <cellStyle name="常规 3 38" xfId="1003"/>
    <cellStyle name="常规 3 43" xfId="1004"/>
    <cellStyle name="输出 2 3 10" xfId="1005"/>
    <cellStyle name="常规 3 39" xfId="1006"/>
    <cellStyle name="常规 3 44" xfId="1007"/>
    <cellStyle name="常规 3 4" xfId="1008"/>
    <cellStyle name="输出 2 3 11" xfId="1009"/>
    <cellStyle name="常规 3 45" xfId="1010"/>
    <cellStyle name="常规 3 50" xfId="1011"/>
    <cellStyle name="输出 2 3 12" xfId="1012"/>
    <cellStyle name="常规 3 46" xfId="1013"/>
    <cellStyle name="常规 3 51" xfId="1014"/>
    <cellStyle name="常规 3 5" xfId="1015"/>
    <cellStyle name="常规 3 6" xfId="1016"/>
    <cellStyle name="常规 3 7" xfId="1017"/>
    <cellStyle name="常规 3 8" xfId="1018"/>
    <cellStyle name="输入 2 2 6 2" xfId="1019"/>
    <cellStyle name="常规 3 9" xfId="1020"/>
    <cellStyle name="常规 33 2" xfId="1021"/>
    <cellStyle name="常规 33 3" xfId="1022"/>
    <cellStyle name="输入 2 7 2 2" xfId="1023"/>
    <cellStyle name="输入 2 14 2" xfId="1024"/>
    <cellStyle name="常规 33 4" xfId="1025"/>
    <cellStyle name="输出 2 3 13 2 2" xfId="1026"/>
    <cellStyle name="输入 2 14 3" xfId="1027"/>
    <cellStyle name="常规 33 5" xfId="1028"/>
    <cellStyle name="常规 33 6" xfId="1029"/>
    <cellStyle name="汇总 2 16 2" xfId="1030"/>
    <cellStyle name="常规 33 7" xfId="1031"/>
    <cellStyle name="汇总 2 16 3" xfId="1032"/>
    <cellStyle name="常规 33 8" xfId="1033"/>
    <cellStyle name="注释 2 2 11 2" xfId="1034"/>
    <cellStyle name="常规 38" xfId="1035"/>
    <cellStyle name="常规 43" xfId="1036"/>
    <cellStyle name="常规 4 17" xfId="1037"/>
    <cellStyle name="常规 4 22" xfId="1038"/>
    <cellStyle name="汇总 2 13 2 2" xfId="1039"/>
    <cellStyle name="常规 4 18" xfId="1040"/>
    <cellStyle name="常规 4 23" xfId="1041"/>
    <cellStyle name="常规 4 19" xfId="1042"/>
    <cellStyle name="常规 4 24" xfId="1043"/>
    <cellStyle name="常规 4 2" xfId="1044"/>
    <cellStyle name="汇总 2 2 3 2" xfId="1045"/>
    <cellStyle name="常规 4 2 10" xfId="1046"/>
    <cellStyle name="常规 4 25" xfId="1047"/>
    <cellStyle name="常规 4 30" xfId="1048"/>
    <cellStyle name="计算 2 13 2" xfId="1049"/>
    <cellStyle name="汇总 2 2 3 3" xfId="1050"/>
    <cellStyle name="输出 2 12 2" xfId="1051"/>
    <cellStyle name="常规 4 2 11" xfId="1052"/>
    <cellStyle name="常规 4 26" xfId="1053"/>
    <cellStyle name="常规 4 31" xfId="1054"/>
    <cellStyle name="计算 2 13 3" xfId="1055"/>
    <cellStyle name="汇总 2 2 3 4" xfId="1056"/>
    <cellStyle name="输出 2 12 3" xfId="1057"/>
    <cellStyle name="常规 4 2 12" xfId="1058"/>
    <cellStyle name="常规 4 27" xfId="1059"/>
    <cellStyle name="常规 4 32" xfId="1060"/>
    <cellStyle name="常规 4 2 13" xfId="1061"/>
    <cellStyle name="常规 4 28" xfId="1062"/>
    <cellStyle name="常规 4 33" xfId="1063"/>
    <cellStyle name="常规 4 2 14" xfId="1064"/>
    <cellStyle name="常规 4 29" xfId="1065"/>
    <cellStyle name="常规 4 34" xfId="1066"/>
    <cellStyle name="常规 4 2 16" xfId="1067"/>
    <cellStyle name="常规 4 2 21" xfId="1068"/>
    <cellStyle name="常规 4 36" xfId="1069"/>
    <cellStyle name="常规 4 41" xfId="1070"/>
    <cellStyle name="常规 4 2 2" xfId="1071"/>
    <cellStyle name="常规 4 4" xfId="1072"/>
    <cellStyle name="计算 2 3 11 2" xfId="1073"/>
    <cellStyle name="常规 4 2 29" xfId="1074"/>
    <cellStyle name="常规 4 2 34" xfId="1075"/>
    <cellStyle name="常规 100" xfId="1076"/>
    <cellStyle name="常规 4 2 3" xfId="1077"/>
    <cellStyle name="常规 4 5" xfId="1078"/>
    <cellStyle name="计算 2 3 11 3" xfId="1079"/>
    <cellStyle name="常规 4 2 35" xfId="1080"/>
    <cellStyle name="常规 4 2 40" xfId="1081"/>
    <cellStyle name="常规 4 2 36" xfId="1082"/>
    <cellStyle name="常规 4 2 41" xfId="1083"/>
    <cellStyle name="常规 4 2 37" xfId="1084"/>
    <cellStyle name="常规 4 2 42" xfId="1085"/>
    <cellStyle name="常规 4 2 38" xfId="1086"/>
    <cellStyle name="常规 4 2 43" xfId="1087"/>
    <cellStyle name="常规 4 2 39" xfId="1088"/>
    <cellStyle name="常规 4 2 44" xfId="1089"/>
    <cellStyle name="常规 101" xfId="1090"/>
    <cellStyle name="常规 4 2 4" xfId="1091"/>
    <cellStyle name="常规 4 6" xfId="1092"/>
    <cellStyle name="常规 102" xfId="1093"/>
    <cellStyle name="常规 4 2 5" xfId="1094"/>
    <cellStyle name="常规 4 7" xfId="1095"/>
    <cellStyle name="常规 4 2 6" xfId="1096"/>
    <cellStyle name="常规 4 8" xfId="1097"/>
    <cellStyle name="常规 103" xfId="1098"/>
    <cellStyle name="输入 2 2 7 2" xfId="1099"/>
    <cellStyle name="常规 104" xfId="1100"/>
    <cellStyle name="常规 4 2 7" xfId="1101"/>
    <cellStyle name="常规 4 9" xfId="1102"/>
    <cellStyle name="输入 2 2 7 3" xfId="1103"/>
    <cellStyle name="常规 110" xfId="1104"/>
    <cellStyle name="常规 105" xfId="1105"/>
    <cellStyle name="常规 4 2 8" xfId="1106"/>
    <cellStyle name="汇总 2 3 11 3 2" xfId="1107"/>
    <cellStyle name="常规 4 2 9" xfId="1108"/>
    <cellStyle name="常规 106" xfId="1109"/>
    <cellStyle name="常规 4 3" xfId="1110"/>
    <cellStyle name="常规 144" xfId="1111"/>
    <cellStyle name="输出 2 11" xfId="1112"/>
    <cellStyle name="常规 4 3 2" xfId="1113"/>
    <cellStyle name="常规 5 4" xfId="1114"/>
    <cellStyle name="输出 2 12" xfId="1115"/>
    <cellStyle name="常规 4 3 3" xfId="1116"/>
    <cellStyle name="常规 5 5" xfId="1117"/>
    <cellStyle name="常规 145" xfId="1118"/>
    <cellStyle name="输入 2 2 8 2" xfId="1119"/>
    <cellStyle name="输出 2 16" xfId="1120"/>
    <cellStyle name="常规 4 3 7" xfId="1121"/>
    <cellStyle name="常规 5 9" xfId="1122"/>
    <cellStyle name="常规 149" xfId="1123"/>
    <cellStyle name="输入 2 2 10 2" xfId="1124"/>
    <cellStyle name="常规 47" xfId="1125"/>
    <cellStyle name="常规 52" xfId="1126"/>
    <cellStyle name="输入 2 2 10 3" xfId="1127"/>
    <cellStyle name="常规 48" xfId="1128"/>
    <cellStyle name="常规 53" xfId="1129"/>
    <cellStyle name="输出 2 4 2" xfId="1130"/>
    <cellStyle name="计算 2 7 2 2" xfId="1131"/>
    <cellStyle name="常规 5 17" xfId="1132"/>
    <cellStyle name="常规 5 22" xfId="1133"/>
    <cellStyle name="输入 2 13 2 2" xfId="1134"/>
    <cellStyle name="输出 2 4 3" xfId="1135"/>
    <cellStyle name="常规 5 18" xfId="1136"/>
    <cellStyle name="常规 5 23" xfId="1137"/>
    <cellStyle name="常规 5 19" xfId="1138"/>
    <cellStyle name="常规 5 24" xfId="1139"/>
    <cellStyle name="注释 2 3 9 2 2" xfId="1140"/>
    <cellStyle name="汇总 2 2 8 2" xfId="1141"/>
    <cellStyle name="常规 5 25" xfId="1142"/>
    <cellStyle name="常规 5 30" xfId="1143"/>
    <cellStyle name="计算 2 18 2" xfId="1144"/>
    <cellStyle name="汇总 2 2 8 3" xfId="1145"/>
    <cellStyle name="输出 2 17 2" xfId="1146"/>
    <cellStyle name="常规 5 26" xfId="1147"/>
    <cellStyle name="常规 5 31" xfId="1148"/>
    <cellStyle name="汇总 2 2 8 4" xfId="1149"/>
    <cellStyle name="常规 5 27" xfId="1150"/>
    <cellStyle name="常规 5 32" xfId="1151"/>
    <cellStyle name="汇总 2 3 13 4" xfId="1152"/>
    <cellStyle name="常规 56" xfId="1153"/>
    <cellStyle name="常规 61" xfId="1154"/>
    <cellStyle name="汇总 2 14 2 2" xfId="1155"/>
    <cellStyle name="常规 58" xfId="1156"/>
    <cellStyle name="常规 63" xfId="1157"/>
    <cellStyle name="计算 2 2 9 3" xfId="1158"/>
    <cellStyle name="常规 8" xfId="1159"/>
    <cellStyle name="常规 8 10" xfId="1160"/>
    <cellStyle name="汇总 2 2 10 2" xfId="1161"/>
    <cellStyle name="计算 2 2 11 2 2" xfId="1162"/>
    <cellStyle name="常规 8 11" xfId="1163"/>
    <cellStyle name="汇总 2 2 10 3" xfId="1164"/>
    <cellStyle name="输出 2 12 3 2" xfId="1165"/>
    <cellStyle name="常规 8 12" xfId="1166"/>
    <cellStyle name="汇总 2 2 10 4" xfId="1167"/>
    <cellStyle name="常规 8 13" xfId="1168"/>
    <cellStyle name="常规 8 14" xfId="1169"/>
    <cellStyle name="常规 8 15" xfId="1170"/>
    <cellStyle name="常规 8 20" xfId="1171"/>
    <cellStyle name="汇总 2 2 8 2 2" xfId="1172"/>
    <cellStyle name="常规 8 16" xfId="1173"/>
    <cellStyle name="常规 8 21" xfId="1174"/>
    <cellStyle name="常规 8 25" xfId="1175"/>
    <cellStyle name="常规 8 30" xfId="1176"/>
    <cellStyle name="常规 8 26" xfId="1177"/>
    <cellStyle name="常规 8 31" xfId="1178"/>
    <cellStyle name="常规 8 7" xfId="1179"/>
    <cellStyle name="汇总 2 2 10 3 2" xfId="1180"/>
    <cellStyle name="常规 8 8" xfId="1181"/>
    <cellStyle name="常规 8 9" xfId="1182"/>
    <cellStyle name="常规 9" xfId="1183"/>
    <cellStyle name="计算 2 6 3" xfId="1184"/>
    <cellStyle name="好 2" xfId="1185"/>
    <cellStyle name="好 2 2" xfId="1186"/>
    <cellStyle name="好 2 2 2" xfId="1187"/>
    <cellStyle name="计算 2 2 6 2" xfId="1188"/>
    <cellStyle name="好 3" xfId="1189"/>
    <cellStyle name="汇总 2" xfId="1190"/>
    <cellStyle name="计算 2 2 6 3" xfId="1191"/>
    <cellStyle name="汇总 2 10 2 2" xfId="1192"/>
    <cellStyle name="输出 2 7" xfId="1193"/>
    <cellStyle name="计算 2 2 7 3" xfId="1194"/>
    <cellStyle name="汇总 2 10 3 2" xfId="1195"/>
    <cellStyle name="汇总 2 11" xfId="1196"/>
    <cellStyle name="汇总 2 11 2" xfId="1197"/>
    <cellStyle name="计算 2 3 6 3" xfId="1198"/>
    <cellStyle name="汇总 2 11 2 2" xfId="1199"/>
    <cellStyle name="汇总 2 11 3" xfId="1200"/>
    <cellStyle name="计算 2 3 7 3" xfId="1201"/>
    <cellStyle name="汇总 2 11 3 2" xfId="1202"/>
    <cellStyle name="汇总 2 11 4" xfId="1203"/>
    <cellStyle name="汇总 2 12" xfId="1204"/>
    <cellStyle name="汇总 2 12 2" xfId="1205"/>
    <cellStyle name="汇总 2 12 2 2" xfId="1206"/>
    <cellStyle name="汇总 2 12 3" xfId="1207"/>
    <cellStyle name="汇总 2 12 4" xfId="1208"/>
    <cellStyle name="汇总 2 13" xfId="1209"/>
    <cellStyle name="汇总 2 13 2" xfId="1210"/>
    <cellStyle name="汇总 2 13 3" xfId="1211"/>
    <cellStyle name="汇总 2 13 3 2" xfId="1212"/>
    <cellStyle name="汇总 2 13 4" xfId="1213"/>
    <cellStyle name="注释 2 2 10 2 2" xfId="1214"/>
    <cellStyle name="输出 2 9 3" xfId="1215"/>
    <cellStyle name="汇总 2 15 3 2" xfId="1216"/>
    <cellStyle name="汇总 2 16" xfId="1217"/>
    <cellStyle name="汇总 2 16 2 2" xfId="1218"/>
    <cellStyle name="汇总 2 17" xfId="1219"/>
    <cellStyle name="汇总 2 18" xfId="1220"/>
    <cellStyle name="强调文字颜色 5 3 2" xfId="1221"/>
    <cellStyle name="汇总 2 2 5" xfId="1222"/>
    <cellStyle name="汇总 2 18 2" xfId="1223"/>
    <cellStyle name="汇总 2 19" xfId="1224"/>
    <cellStyle name="汇总 2 3 5" xfId="1225"/>
    <cellStyle name="汇总 2 19 2" xfId="1226"/>
    <cellStyle name="汇总 2 2" xfId="1227"/>
    <cellStyle name="适中 2 3 3" xfId="1228"/>
    <cellStyle name="汇总 2 2 10" xfId="1229"/>
    <cellStyle name="汇总 2 2 10 2 2" xfId="1230"/>
    <cellStyle name="汇总 2 2 11 4" xfId="1231"/>
    <cellStyle name="注释 2 2 2 3" xfId="1232"/>
    <cellStyle name="汇总 2 2 12 2" xfId="1233"/>
    <cellStyle name="汇总 2 2 12 2 2" xfId="1234"/>
    <cellStyle name="常规 81" xfId="1235"/>
    <cellStyle name="常规 76" xfId="1236"/>
    <cellStyle name="注释 2 2 2 4" xfId="1237"/>
    <cellStyle name="汇总 2 2 12 3" xfId="1238"/>
    <cellStyle name="汇总 2 2 12 3 2" xfId="1239"/>
    <cellStyle name="注释 2 2 2 5" xfId="1240"/>
    <cellStyle name="汇总 2 2 12 4" xfId="1241"/>
    <cellStyle name="适中 2 3 6" xfId="1242"/>
    <cellStyle name="汇总 2 2 13" xfId="1243"/>
    <cellStyle name="注释 2 2 3 3" xfId="1244"/>
    <cellStyle name="汇总 2 2 13 2" xfId="1245"/>
    <cellStyle name="汇总 2 2 13 2 2" xfId="1246"/>
    <cellStyle name="汇总 2 2 13 3" xfId="1247"/>
    <cellStyle name="输入 2 9" xfId="1248"/>
    <cellStyle name="汇总 2 2 13 3 2" xfId="1249"/>
    <cellStyle name="汇总 2 2 13 4" xfId="1250"/>
    <cellStyle name="适中 2 3 7" xfId="1251"/>
    <cellStyle name="汇总 2 2 14" xfId="1252"/>
    <cellStyle name="汇总 2 2 14 2 2" xfId="1253"/>
    <cellStyle name="汇总 2 2 14 3 2" xfId="1254"/>
    <cellStyle name="汇总 2 2 15" xfId="1255"/>
    <cellStyle name="注释 2 2 5 3" xfId="1256"/>
    <cellStyle name="汇总 2 2 15 2" xfId="1257"/>
    <cellStyle name="注释 2 2 6 3" xfId="1258"/>
    <cellStyle name="汇总 2 2 16 2" xfId="1259"/>
    <cellStyle name="汇总 2 2 2" xfId="1260"/>
    <cellStyle name="汇总 2 2 2 2 2" xfId="1261"/>
    <cellStyle name="计算 2 12 2 2" xfId="1262"/>
    <cellStyle name="汇总 2 2 2 3 2" xfId="1263"/>
    <cellStyle name="汇总 2 2 2 5" xfId="1264"/>
    <cellStyle name="汇总 2 2 2 7" xfId="1265"/>
    <cellStyle name="注释 2 6 2" xfId="1266"/>
    <cellStyle name="汇总 2 2 2 8" xfId="1267"/>
    <cellStyle name="注释 2 6 3" xfId="1268"/>
    <cellStyle name="汇总 2 2 2 9" xfId="1269"/>
    <cellStyle name="警告文本 2 2 2" xfId="1270"/>
    <cellStyle name="汇总 2 2 3" xfId="1271"/>
    <cellStyle name="汇总 2 2 4" xfId="1272"/>
    <cellStyle name="汇总 2 2 4 2" xfId="1273"/>
    <cellStyle name="汇总 2 2 4 2 2" xfId="1274"/>
    <cellStyle name="计算 2 14 2" xfId="1275"/>
    <cellStyle name="汇总 2 2 4 3" xfId="1276"/>
    <cellStyle name="计算 2 14 2 2" xfId="1277"/>
    <cellStyle name="汇总 2 2 4 3 2" xfId="1278"/>
    <cellStyle name="计算 2 14 3" xfId="1279"/>
    <cellStyle name="汇总 2 2 4 4" xfId="1280"/>
    <cellStyle name="汇总 2 3 15" xfId="1281"/>
    <cellStyle name="汇总 2 2 5 2" xfId="1282"/>
    <cellStyle name="汇总 2 3 15 2" xfId="1283"/>
    <cellStyle name="汇总 2 2 5 2 2" xfId="1284"/>
    <cellStyle name="汇总 2 3 16 2" xfId="1285"/>
    <cellStyle name="计算 2 15 2 2" xfId="1286"/>
    <cellStyle name="汇总 2 4" xfId="1287"/>
    <cellStyle name="检查单元格 3" xfId="1288"/>
    <cellStyle name="汇总 2 2 5 3 2" xfId="1289"/>
    <cellStyle name="计算 2 15 3" xfId="1290"/>
    <cellStyle name="汇总 2 2 5 4" xfId="1291"/>
    <cellStyle name="计算 2 2 2 8" xfId="1292"/>
    <cellStyle name="汇总 2 2 6 2" xfId="1293"/>
    <cellStyle name="汇总 2 2 7" xfId="1294"/>
    <cellStyle name="计算 2 17 2" xfId="1295"/>
    <cellStyle name="汇总 2 2 7 3" xfId="1296"/>
    <cellStyle name="汇总 2 2 7 3 2" xfId="1297"/>
    <cellStyle name="汇总 2 2 7 4" xfId="1298"/>
    <cellStyle name="注释 2 3 9 2" xfId="1299"/>
    <cellStyle name="汇总 2 2 8" xfId="1300"/>
    <cellStyle name="汇总 2 2 8 3 2" xfId="1301"/>
    <cellStyle name="检查单元格 2" xfId="1302"/>
    <cellStyle name="汇总 2 3" xfId="1303"/>
    <cellStyle name="注释 2 11 2" xfId="1304"/>
    <cellStyle name="汇总 2 3 10" xfId="1305"/>
    <cellStyle name="注释 2 11 2 2" xfId="1306"/>
    <cellStyle name="汇总 2 3 10 2" xfId="1307"/>
    <cellStyle name="汇总 2 3 10 3" xfId="1308"/>
    <cellStyle name="汇总 2 3 10 3 2" xfId="1309"/>
    <cellStyle name="汇总 2 3 10 4" xfId="1310"/>
    <cellStyle name="注释 2 11 3" xfId="1311"/>
    <cellStyle name="输出 2 5 3 2" xfId="1312"/>
    <cellStyle name="汇总 2 3 11" xfId="1313"/>
    <cellStyle name="汇总 2 3 11 2" xfId="1314"/>
    <cellStyle name="输入 2 2 6 3" xfId="1315"/>
    <cellStyle name="汇总 2 3 11 2 2" xfId="1316"/>
    <cellStyle name="汇总 2 3 11 3" xfId="1317"/>
    <cellStyle name="汇总 2 3 12" xfId="1318"/>
    <cellStyle name="输入 2 3 6 3" xfId="1319"/>
    <cellStyle name="汇总 2 3 12 2 2" xfId="1320"/>
    <cellStyle name="汇总 2 3 13" xfId="1321"/>
    <cellStyle name="汇总 2 3 13 2" xfId="1322"/>
    <cellStyle name="常规 49" xfId="1323"/>
    <cellStyle name="常规 54" xfId="1324"/>
    <cellStyle name="汇总 2 3 13 2 2" xfId="1325"/>
    <cellStyle name="汇总 2 3 13 3" xfId="1326"/>
    <cellStyle name="常规 60" xfId="1327"/>
    <cellStyle name="常规 55" xfId="1328"/>
    <cellStyle name="汇总 2 3 13 3 2" xfId="1329"/>
    <cellStyle name="汇总 2 3 14" xfId="1330"/>
    <cellStyle name="汇总 2 3 14 2" xfId="1331"/>
    <cellStyle name="常规 99" xfId="1332"/>
    <cellStyle name="汇总 2 3 14 2 2" xfId="1333"/>
    <cellStyle name="汇总 2 3 14 3" xfId="1334"/>
    <cellStyle name="汇总 2 3 14 3 2" xfId="1335"/>
    <cellStyle name="汇总 2 3 2" xfId="1336"/>
    <cellStyle name="常规 108" xfId="1337"/>
    <cellStyle name="检查单元格 2 2" xfId="1338"/>
    <cellStyle name="常规 113" xfId="1339"/>
    <cellStyle name="汇总 2 3 2 2 2" xfId="1340"/>
    <cellStyle name="汇总 2 3 2 3 2" xfId="1341"/>
    <cellStyle name="常规 114" xfId="1342"/>
    <cellStyle name="常规 109" xfId="1343"/>
    <cellStyle name="检查单元格 2 3" xfId="1344"/>
    <cellStyle name="汇总 2 3 3" xfId="1345"/>
    <cellStyle name="汇总 2 3 3 2" xfId="1346"/>
    <cellStyle name="常规 71" xfId="1347"/>
    <cellStyle name="常规 66" xfId="1348"/>
    <cellStyle name="强调文字颜色 2 2 3 6" xfId="1349"/>
    <cellStyle name="汇总 2 3 3 2 2" xfId="1350"/>
    <cellStyle name="汇总 2 3 3 3" xfId="1351"/>
    <cellStyle name="常规 72" xfId="1352"/>
    <cellStyle name="常规 67" xfId="1353"/>
    <cellStyle name="汇总 2 3 3 4" xfId="1354"/>
    <cellStyle name="汇总 2 3 4" xfId="1355"/>
    <cellStyle name="常规 115" xfId="1356"/>
    <cellStyle name="常规 120" xfId="1357"/>
    <cellStyle name="汇总 2 3 4 2 2" xfId="1358"/>
    <cellStyle name="汇总 2 3 4 3 2" xfId="1359"/>
    <cellStyle name="常规 107" xfId="1360"/>
    <cellStyle name="常规 112" xfId="1361"/>
    <cellStyle name="链接单元格 2 2" xfId="1362"/>
    <cellStyle name="汇总 2 3 4 4" xfId="1363"/>
    <cellStyle name="汇总 2 3 5 2" xfId="1364"/>
    <cellStyle name="汇总 2 3 5 2 2" xfId="1365"/>
    <cellStyle name="汇总 2 3 5 3" xfId="1366"/>
    <cellStyle name="汇总 2 3 6" xfId="1367"/>
    <cellStyle name="计算 2 3 2 8" xfId="1368"/>
    <cellStyle name="汇总 2 3 6 2" xfId="1369"/>
    <cellStyle name="汇总 2 3 6 2 2" xfId="1370"/>
    <cellStyle name="汇总 2 3 6 3" xfId="1371"/>
    <cellStyle name="汇总 2 3 6 3 2" xfId="1372"/>
    <cellStyle name="汇总 2 3 7" xfId="1373"/>
    <cellStyle name="常规 123" xfId="1374"/>
    <cellStyle name="常规 118" xfId="1375"/>
    <cellStyle name="汇总 2 3 7 2" xfId="1376"/>
    <cellStyle name="汇总 2 3 7 2 2" xfId="1377"/>
    <cellStyle name="汇总 2 3 7 3" xfId="1378"/>
    <cellStyle name="汇总 2 3 7 3 2" xfId="1379"/>
    <cellStyle name="汇总 2 3 8" xfId="1380"/>
    <cellStyle name="汇总 2 3 8 2" xfId="1381"/>
    <cellStyle name="汇总 2 3 8 2 2" xfId="1382"/>
    <cellStyle name="汇总 2 3 8 3" xfId="1383"/>
    <cellStyle name="输出 2 2 12" xfId="1384"/>
    <cellStyle name="汇总 2 3 8 3 2" xfId="1385"/>
    <cellStyle name="汇总 2 3 8 4" xfId="1386"/>
    <cellStyle name="注释 2 3 12 2" xfId="1387"/>
    <cellStyle name="汇总 2 3 9" xfId="1388"/>
    <cellStyle name="汇总 2 3 9 2 2" xfId="1389"/>
    <cellStyle name="检查单元格 3 2" xfId="1390"/>
    <cellStyle name="汇总 2 4 2" xfId="1391"/>
    <cellStyle name="汇总 2 4 2 2" xfId="1392"/>
    <cellStyle name="汇总 2 4 2 3" xfId="1393"/>
    <cellStyle name="汇总 2 4 2 4" xfId="1394"/>
    <cellStyle name="汇总 2 4 2 5" xfId="1395"/>
    <cellStyle name="汇总 2 4 3" xfId="1396"/>
    <cellStyle name="汇总 2 4 3 2" xfId="1397"/>
    <cellStyle name="汇总 2 4 4" xfId="1398"/>
    <cellStyle name="输入 2 3 11 2" xfId="1399"/>
    <cellStyle name="汇总 2 5" xfId="1400"/>
    <cellStyle name="输入 2 3 11 2 2" xfId="1401"/>
    <cellStyle name="链接单元格 2 3 3" xfId="1402"/>
    <cellStyle name="汇总 2 5 2" xfId="1403"/>
    <cellStyle name="汇总 2 5 2 2" xfId="1404"/>
    <cellStyle name="链接单元格 2 3 4" xfId="1405"/>
    <cellStyle name="汇总 2 5 3" xfId="1406"/>
    <cellStyle name="汇总 2 5 3 2" xfId="1407"/>
    <cellStyle name="链接单元格 2 3 5" xfId="1408"/>
    <cellStyle name="汇总 2 5 4" xfId="1409"/>
    <cellStyle name="链接单元格 2 3 6" xfId="1410"/>
    <cellStyle name="汇总 2 5 5" xfId="1411"/>
    <cellStyle name="链接单元格 2 3 7" xfId="1412"/>
    <cellStyle name="汇总 2 5 6" xfId="1413"/>
    <cellStyle name="汇总 2 5 7" xfId="1414"/>
    <cellStyle name="汇总 2 5 8" xfId="1415"/>
    <cellStyle name="注释 2 3 14 2" xfId="1416"/>
    <cellStyle name="汇总 2 5 9" xfId="1417"/>
    <cellStyle name="输入 2 3 11 3" xfId="1418"/>
    <cellStyle name="汇总 2 6" xfId="1419"/>
    <cellStyle name="汇总 2 6 2" xfId="1420"/>
    <cellStyle name="汇总 2 6 3" xfId="1421"/>
    <cellStyle name="汇总 2 6 3 2" xfId="1422"/>
    <cellStyle name="汇总 2 7" xfId="1423"/>
    <cellStyle name="汇总 2 7 2" xfId="1424"/>
    <cellStyle name="汇总 2 7 2 2" xfId="1425"/>
    <cellStyle name="汇总 2 7 3" xfId="1426"/>
    <cellStyle name="汇总 2 7 3 2" xfId="1427"/>
    <cellStyle name="注释 2 3 5 2 2" xfId="1428"/>
    <cellStyle name="汇总 2 8" xfId="1429"/>
    <cellStyle name="汇总 2 8 2" xfId="1430"/>
    <cellStyle name="汇总 2 8 2 2" xfId="1431"/>
    <cellStyle name="强调文字颜色 2 2 2" xfId="1432"/>
    <cellStyle name="汇总 2 8 3" xfId="1433"/>
    <cellStyle name="强调文字颜色 2 2 3" xfId="1434"/>
    <cellStyle name="汇总 2 8 4" xfId="1435"/>
    <cellStyle name="输入 2 9 2" xfId="1436"/>
    <cellStyle name="汇总 2 9" xfId="1437"/>
    <cellStyle name="汇总 2 9 2 2" xfId="1438"/>
    <cellStyle name="输出 2 3 9 2" xfId="1439"/>
    <cellStyle name="汇总 3" xfId="1440"/>
    <cellStyle name="汇总 3 2" xfId="1441"/>
    <cellStyle name="汇总 3 2 2" xfId="1442"/>
    <cellStyle name="汇总 3 3" xfId="1443"/>
    <cellStyle name="输出 2 3 9 3" xfId="1444"/>
    <cellStyle name="汇总 4" xfId="1445"/>
    <cellStyle name="输出 2 3 9 3 2" xfId="1446"/>
    <cellStyle name="汇总 4 2" xfId="1447"/>
    <cellStyle name="计算 2 3 3 2" xfId="1448"/>
    <cellStyle name="计算 2" xfId="1449"/>
    <cellStyle name="输出 2 3 11 3" xfId="1450"/>
    <cellStyle name="计算 2 10 2 2" xfId="1451"/>
    <cellStyle name="常规 96" xfId="1452"/>
    <cellStyle name="计算 2 10 3" xfId="1453"/>
    <cellStyle name="计算 2 12" xfId="1454"/>
    <cellStyle name="计算 2 13" xfId="1455"/>
    <cellStyle name="计算 2 14" xfId="1456"/>
    <cellStyle name="计算 2 17" xfId="1457"/>
    <cellStyle name="计算 2 19" xfId="1458"/>
    <cellStyle name="计算 2 3 3 2 2" xfId="1459"/>
    <cellStyle name="计算 2 2" xfId="1460"/>
    <cellStyle name="计算 2 2 10" xfId="1461"/>
    <cellStyle name="计算 2 2 10 2" xfId="1462"/>
    <cellStyle name="计算 2 2 10 3" xfId="1463"/>
    <cellStyle name="计算 2 2 11" xfId="1464"/>
    <cellStyle name="注释 2 5 7" xfId="1465"/>
    <cellStyle name="计算 2 2 11 2" xfId="1466"/>
    <cellStyle name="注释 2 5 8" xfId="1467"/>
    <cellStyle name="计算 2 2 11 3" xfId="1468"/>
    <cellStyle name="计算 2 2 12" xfId="1469"/>
    <cellStyle name="计算 2 3" xfId="1470"/>
    <cellStyle name="计算 2 2 12 2" xfId="1471"/>
    <cellStyle name="计算 2 4" xfId="1472"/>
    <cellStyle name="计算 2 2 12 3" xfId="1473"/>
    <cellStyle name="计算 2 2 13" xfId="1474"/>
    <cellStyle name="计算 2 2 13 2" xfId="1475"/>
    <cellStyle name="输入 2 2 14 3" xfId="1476"/>
    <cellStyle name="计算 2 2 13 2 2" xfId="1477"/>
    <cellStyle name="计算 2 2 13 3" xfId="1478"/>
    <cellStyle name="计算 2 2 14" xfId="1479"/>
    <cellStyle name="计算 2 2 14 2" xfId="1480"/>
    <cellStyle name="计算 2 2 14 3" xfId="1481"/>
    <cellStyle name="计算 2 2 15" xfId="1482"/>
    <cellStyle name="计算 2 2 15 2" xfId="1483"/>
    <cellStyle name="计算 2 2 16" xfId="1484"/>
    <cellStyle name="计算 2 2 2" xfId="1485"/>
    <cellStyle name="计算 2 2 4" xfId="1486"/>
    <cellStyle name="计算 2 2 2 2" xfId="1487"/>
    <cellStyle name="计算 2 2 5" xfId="1488"/>
    <cellStyle name="计算 2 2 2 3" xfId="1489"/>
    <cellStyle name="计算 2 2 6" xfId="1490"/>
    <cellStyle name="计算 2 2 2 4" xfId="1491"/>
    <cellStyle name="计算 2 2 7" xfId="1492"/>
    <cellStyle name="计算 2 2 2 5" xfId="1493"/>
    <cellStyle name="计算 2 2 8" xfId="1494"/>
    <cellStyle name="计算 2 2 2 6" xfId="1495"/>
    <cellStyle name="计算 2 2 9" xfId="1496"/>
    <cellStyle name="计算 2 2 2 7" xfId="1497"/>
    <cellStyle name="计算 2 2 3" xfId="1498"/>
    <cellStyle name="强调文字颜色 6 2 3 7" xfId="1499"/>
    <cellStyle name="计算 2 3 4 2" xfId="1500"/>
    <cellStyle name="计算 2 2 3 2 2" xfId="1501"/>
    <cellStyle name="计算 2 5 4" xfId="1502"/>
    <cellStyle name="注释 2 3 2 6" xfId="1503"/>
    <cellStyle name="计算 2 2 5 2" xfId="1504"/>
    <cellStyle name="输出 2 3 8 3" xfId="1505"/>
    <cellStyle name="计算 2 2 5 2 2" xfId="1506"/>
    <cellStyle name="计算 2 5 5" xfId="1507"/>
    <cellStyle name="注释 2 3 2 7" xfId="1508"/>
    <cellStyle name="计算 2 2 5 3" xfId="1509"/>
    <cellStyle name="输出 2 6" xfId="1510"/>
    <cellStyle name="计算 2 2 7 2" xfId="1511"/>
    <cellStyle name="输出 2 6 2" xfId="1512"/>
    <cellStyle name="计算 2 2 7 2 2" xfId="1513"/>
    <cellStyle name="计算 2 2 8 2 2" xfId="1514"/>
    <cellStyle name="计算 2 2 9 2 2" xfId="1515"/>
    <cellStyle name="输入 2 8 2 2" xfId="1516"/>
    <cellStyle name="计算 2 3 10" xfId="1517"/>
    <cellStyle name="计算 2 3 10 2 2" xfId="1518"/>
    <cellStyle name="强调文字颜色 1 3 2" xfId="1519"/>
    <cellStyle name="计算 2 3 11" xfId="1520"/>
    <cellStyle name="计算 2 3 11 2 2" xfId="1521"/>
    <cellStyle name="计算 2 3 12" xfId="1522"/>
    <cellStyle name="计算 2 3 12 2 2" xfId="1523"/>
    <cellStyle name="计算 2 3 13 2" xfId="1524"/>
    <cellStyle name="计算 2 3 13 3" xfId="1525"/>
    <cellStyle name="计算 2 3 14" xfId="1526"/>
    <cellStyle name="计算 2 3 14 2" xfId="1527"/>
    <cellStyle name="计算 2 3 14 2 2" xfId="1528"/>
    <cellStyle name="计算 2 3 14 3" xfId="1529"/>
    <cellStyle name="计算 2 3 15" xfId="1530"/>
    <cellStyle name="计算 2 3 16" xfId="1531"/>
    <cellStyle name="计算 2 3 2 2" xfId="1532"/>
    <cellStyle name="计算 2 3 2 3" xfId="1533"/>
    <cellStyle name="计算 2 3 2 4" xfId="1534"/>
    <cellStyle name="计算 2 3 2 5" xfId="1535"/>
    <cellStyle name="计算 2 3 2 6" xfId="1536"/>
    <cellStyle name="计算 2 3 2 7" xfId="1537"/>
    <cellStyle name="计算 3" xfId="1538"/>
    <cellStyle name="计算 2 3 3 3" xfId="1539"/>
    <cellStyle name="计算 2 3 4 3" xfId="1540"/>
    <cellStyle name="计算 2 3 5 2 2" xfId="1541"/>
    <cellStyle name="计算 2 3 6 2" xfId="1542"/>
    <cellStyle name="计算 2 3 6 2 2" xfId="1543"/>
    <cellStyle name="计算 2 3 7 2" xfId="1544"/>
    <cellStyle name="计算 2 3 7 2 2" xfId="1545"/>
    <cellStyle name="计算 2 3 8 2" xfId="1546"/>
    <cellStyle name="计算 2 3 8 3" xfId="1547"/>
    <cellStyle name="计算 2 3 9 2" xfId="1548"/>
    <cellStyle name="计算 2 3 9 2 2" xfId="1549"/>
    <cellStyle name="计算 2 3 9 3" xfId="1550"/>
    <cellStyle name="输入 2 10 2 2" xfId="1551"/>
    <cellStyle name="计算 2 4 2 3" xfId="1552"/>
    <cellStyle name="计算 2 4 2 4" xfId="1553"/>
    <cellStyle name="计算 2 4 2 5" xfId="1554"/>
    <cellStyle name="输入 4 2" xfId="1555"/>
    <cellStyle name="计算 2 4 2 6" xfId="1556"/>
    <cellStyle name="计算 2 4 2 7" xfId="1557"/>
    <cellStyle name="计算 2 5" xfId="1558"/>
    <cellStyle name="注释 2 3 2 4" xfId="1559"/>
    <cellStyle name="计算 2 5 2" xfId="1560"/>
    <cellStyle name="输出 2 3 6 3" xfId="1561"/>
    <cellStyle name="计算 2 5 2 2" xfId="1562"/>
    <cellStyle name="注释 2 3 2 8" xfId="1563"/>
    <cellStyle name="计算 2 5 6" xfId="1564"/>
    <cellStyle name="计算 2 5 7" xfId="1565"/>
    <cellStyle name="计算 2 5 8" xfId="1566"/>
    <cellStyle name="计算 2 6" xfId="1567"/>
    <cellStyle name="计算 2 6 2" xfId="1568"/>
    <cellStyle name="计算 2 6 2 2" xfId="1569"/>
    <cellStyle name="计算 2 7" xfId="1570"/>
    <cellStyle name="输出 2 4" xfId="1571"/>
    <cellStyle name="计算 2 7 2" xfId="1572"/>
    <cellStyle name="输出 2 5" xfId="1573"/>
    <cellStyle name="计算 2 7 3" xfId="1574"/>
    <cellStyle name="计算 2 8" xfId="1575"/>
    <cellStyle name="计算 2 9" xfId="1576"/>
    <cellStyle name="计算 3 2" xfId="1577"/>
    <cellStyle name="计算 4" xfId="1578"/>
    <cellStyle name="计算 4 2" xfId="1579"/>
    <cellStyle name="注释 2 10 2 2" xfId="1580"/>
    <cellStyle name="解释性文本 2" xfId="1581"/>
    <cellStyle name="强调文字颜色 1 2 3 4" xfId="1582"/>
    <cellStyle name="解释性文本 2 2" xfId="1583"/>
    <cellStyle name="强调文字颜色 1 2 3 5" xfId="1584"/>
    <cellStyle name="解释性文本 2 3" xfId="1585"/>
    <cellStyle name="解释性文本 3" xfId="1586"/>
    <cellStyle name="解释性文本 3 2" xfId="1587"/>
    <cellStyle name="警告文本 2" xfId="1588"/>
    <cellStyle name="警告文本 3" xfId="1589"/>
    <cellStyle name="警告文本 3 2" xfId="1590"/>
    <cellStyle name="链接单元格 2" xfId="1591"/>
    <cellStyle name="输出 2 19" xfId="1592"/>
    <cellStyle name="链接单元格 2 2 2" xfId="1593"/>
    <cellStyle name="链接单元格 2 3" xfId="1594"/>
    <cellStyle name="链接单元格 2 3 2" xfId="1595"/>
    <cellStyle name="链接单元格 3" xfId="1596"/>
    <cellStyle name="强调文字颜色 1 2 2" xfId="1597"/>
    <cellStyle name="强调文字颜色 1 2 2 2" xfId="1598"/>
    <cellStyle name="强调文字颜色 1 2 3" xfId="1599"/>
    <cellStyle name="强调文字颜色 1 2 3 2" xfId="1600"/>
    <cellStyle name="强调文字颜色 1 2 3 3" xfId="1601"/>
    <cellStyle name="强调文字颜色 1 2 3 7" xfId="1602"/>
    <cellStyle name="输入 2 2 14 2" xfId="1603"/>
    <cellStyle name="强调文字颜色 1 5" xfId="1604"/>
    <cellStyle name="强调文字颜色 2 2" xfId="1605"/>
    <cellStyle name="强调文字颜色 2 2 3 5" xfId="1606"/>
    <cellStyle name="强调文字颜色 2 2 3 7" xfId="1607"/>
    <cellStyle name="强调文字颜色 6 2 3 2" xfId="1608"/>
    <cellStyle name="输出 2 3 15 2" xfId="1609"/>
    <cellStyle name="强调文字颜色 2 3" xfId="1610"/>
    <cellStyle name="强调文字颜色 6 2 3 3" xfId="1611"/>
    <cellStyle name="强调文字颜色 2 4" xfId="1612"/>
    <cellStyle name="强调文字颜色 3 2" xfId="1613"/>
    <cellStyle name="适中 2 3" xfId="1614"/>
    <cellStyle name="强调文字颜色 3 2 2" xfId="1615"/>
    <cellStyle name="适中 2 3 2" xfId="1616"/>
    <cellStyle name="强调文字颜色 3 2 2 2" xfId="1617"/>
    <cellStyle name="强调文字颜色 3 2 3" xfId="1618"/>
    <cellStyle name="强调文字颜色 3 2 3 5" xfId="1619"/>
    <cellStyle name="强调文字颜色 3 2 3 6" xfId="1620"/>
    <cellStyle name="强调文字颜色 3 2 3 7" xfId="1621"/>
    <cellStyle name="强调文字颜色 3 3 2" xfId="1622"/>
    <cellStyle name="输出 2 2 15" xfId="1623"/>
    <cellStyle name="强调文字颜色 4 2" xfId="1624"/>
    <cellStyle name="输出 2 2 15 2" xfId="1625"/>
    <cellStyle name="强调文字颜色 4 2 2" xfId="1626"/>
    <cellStyle name="强调文字颜色 4 2 2 2" xfId="1627"/>
    <cellStyle name="强调文字颜色 4 2 3" xfId="1628"/>
    <cellStyle name="输出 2 2 16" xfId="1629"/>
    <cellStyle name="强调文字颜色 4 3" xfId="1630"/>
    <cellStyle name="输出 2 2 16 2" xfId="1631"/>
    <cellStyle name="强调文字颜色 4 3 2" xfId="1632"/>
    <cellStyle name="强调文字颜色 4 4" xfId="1633"/>
    <cellStyle name="强调文字颜色 5 2" xfId="1634"/>
    <cellStyle name="强调文字颜色 5 2 2" xfId="1635"/>
    <cellStyle name="强调文字颜色 5 2 2 2" xfId="1636"/>
    <cellStyle name="强调文字颜色 5 2 3" xfId="1637"/>
    <cellStyle name="强调文字颜色 5 2 3 2" xfId="1638"/>
    <cellStyle name="强调文字颜色 5 2 3 3" xfId="1639"/>
    <cellStyle name="强调文字颜色 5 2 3 4" xfId="1640"/>
    <cellStyle name="强调文字颜色 5 2 3 5" xfId="1641"/>
    <cellStyle name="强调文字颜色 5 2 3 6" xfId="1642"/>
    <cellStyle name="强调文字颜色 5 2 3 7" xfId="1643"/>
    <cellStyle name="强调文字颜色 5 3" xfId="1644"/>
    <cellStyle name="强调文字颜色 5 4" xfId="1645"/>
    <cellStyle name="强调文字颜色 5 5" xfId="1646"/>
    <cellStyle name="强调文字颜色 6 2" xfId="1647"/>
    <cellStyle name="输入 2 2 15 2" xfId="1648"/>
    <cellStyle name="强调文字颜色 6 2 3 4" xfId="1649"/>
    <cellStyle name="强调文字颜色 6 2 3 5" xfId="1650"/>
    <cellStyle name="强调文字颜色 6 2 3 6" xfId="1651"/>
    <cellStyle name="强调文字颜色 6 3" xfId="1652"/>
    <cellStyle name="强调文字颜色 6 3 2" xfId="1653"/>
    <cellStyle name="强调文字颜色 6 4" xfId="1654"/>
    <cellStyle name="输出 3 3 2" xfId="1655"/>
    <cellStyle name="适中 2" xfId="1656"/>
    <cellStyle name="适中 2 2" xfId="1657"/>
    <cellStyle name="适中 2 2 2" xfId="1658"/>
    <cellStyle name="适中 3" xfId="1659"/>
    <cellStyle name="注释 2 3 4" xfId="1660"/>
    <cellStyle name="输出 2" xfId="1661"/>
    <cellStyle name="输出 2 10 2" xfId="1662"/>
    <cellStyle name="输出 2 10 3" xfId="1663"/>
    <cellStyle name="注释 2 3 7 3" xfId="1664"/>
    <cellStyle name="输出 2 10 3 2" xfId="1665"/>
    <cellStyle name="输出 2 11 2" xfId="1666"/>
    <cellStyle name="输出 2 11 3" xfId="1667"/>
    <cellStyle name="输出 2 13 2" xfId="1668"/>
    <cellStyle name="输出 2 13 3" xfId="1669"/>
    <cellStyle name="输出 2 14 3" xfId="1670"/>
    <cellStyle name="输出 2 14 3 2" xfId="1671"/>
    <cellStyle name="输出 2 2 6" xfId="1672"/>
    <cellStyle name="输出 2 15 2" xfId="1673"/>
    <cellStyle name="输入 2 2 8 2 2" xfId="1674"/>
    <cellStyle name="输出 2 3 6" xfId="1675"/>
    <cellStyle name="输出 2 16 2" xfId="1676"/>
    <cellStyle name="输出 2 3 7" xfId="1677"/>
    <cellStyle name="输出 2 16 3" xfId="1678"/>
    <cellStyle name="输出 2 3 7 2" xfId="1679"/>
    <cellStyle name="输出 2 16 3 2" xfId="1680"/>
    <cellStyle name="输入 2 2 8 3" xfId="1681"/>
    <cellStyle name="输出 2 17" xfId="1682"/>
    <cellStyle name="输出 2 18" xfId="1683"/>
    <cellStyle name="注释 2 3 4 2" xfId="1684"/>
    <cellStyle name="输出 2 2" xfId="1685"/>
    <cellStyle name="输出 2 2 10" xfId="1686"/>
    <cellStyle name="输出 2 2 10 2" xfId="1687"/>
    <cellStyle name="输出 2 2 10 3" xfId="1688"/>
    <cellStyle name="输出 2 2 11" xfId="1689"/>
    <cellStyle name="输出 2 2 11 2" xfId="1690"/>
    <cellStyle name="输出 2 2 11 3" xfId="1691"/>
    <cellStyle name="输出 2 2 11 3 2" xfId="1692"/>
    <cellStyle name="输出 2 2 12 2" xfId="1693"/>
    <cellStyle name="输出 2 2 12 3" xfId="1694"/>
    <cellStyle name="输出 2 2 13" xfId="1695"/>
    <cellStyle name="输出 2 2 13 2" xfId="1696"/>
    <cellStyle name="输出 2 2 14" xfId="1697"/>
    <cellStyle name="输出 2 2 14 2" xfId="1698"/>
    <cellStyle name="输出 2 2 14 3" xfId="1699"/>
    <cellStyle name="输出 2 2 14 3 2" xfId="1700"/>
    <cellStyle name="注释 2 3 4 2 2" xfId="1701"/>
    <cellStyle name="输出 2 2 2" xfId="1702"/>
    <cellStyle name="输出 2 2 2 2" xfId="1703"/>
    <cellStyle name="注释 2 17 2" xfId="1704"/>
    <cellStyle name="输出 2 2 2 3" xfId="1705"/>
    <cellStyle name="输出 2 9" xfId="1706"/>
    <cellStyle name="输出 2 2 2 3 2" xfId="1707"/>
    <cellStyle name="输出 2 2 2 4" xfId="1708"/>
    <cellStyle name="输出 2 7 2" xfId="1709"/>
    <cellStyle name="输出 2 2 2 5" xfId="1710"/>
    <cellStyle name="输出 2 7 3" xfId="1711"/>
    <cellStyle name="输出 2 2 2 6" xfId="1712"/>
    <cellStyle name="输出 2 2 2 7" xfId="1713"/>
    <cellStyle name="输出 2 2 3" xfId="1714"/>
    <cellStyle name="输出 2 2 3 3 2" xfId="1715"/>
    <cellStyle name="输出 2 2 4" xfId="1716"/>
    <cellStyle name="输出 2 2 4 3" xfId="1717"/>
    <cellStyle name="注释 2 2 13 2 2" xfId="1718"/>
    <cellStyle name="输出 2 2 5" xfId="1719"/>
    <cellStyle name="输出 2 2 5 3" xfId="1720"/>
    <cellStyle name="输出 2 2 5 3 2" xfId="1721"/>
    <cellStyle name="输出 2 2 7" xfId="1722"/>
    <cellStyle name="输出 2 2 7 3" xfId="1723"/>
    <cellStyle name="输入 2 3" xfId="1724"/>
    <cellStyle name="输出 2 2 7 3 2" xfId="1725"/>
    <cellStyle name="输出 2 2 8" xfId="1726"/>
    <cellStyle name="输出 2 2 9" xfId="1727"/>
    <cellStyle name="输出 2 2 9 2" xfId="1728"/>
    <cellStyle name="输出 2 2 9 3" xfId="1729"/>
    <cellStyle name="输出 2 2 9 3 2" xfId="1730"/>
    <cellStyle name="注释 2 3 4 3" xfId="1731"/>
    <cellStyle name="输出 2 3" xfId="1732"/>
    <cellStyle name="输出 2 3 10 2" xfId="1733"/>
    <cellStyle name="常规 50" xfId="1734"/>
    <cellStyle name="常规 45" xfId="1735"/>
    <cellStyle name="输出 2 3 10 3" xfId="1736"/>
    <cellStyle name="常规 46" xfId="1737"/>
    <cellStyle name="常规 51" xfId="1738"/>
    <cellStyle name="输出 2 3 10 3 2" xfId="1739"/>
    <cellStyle name="输出 2 3 11 2" xfId="1740"/>
    <cellStyle name="常规 95" xfId="1741"/>
    <cellStyle name="输出 2 3 11 3 2" xfId="1742"/>
    <cellStyle name="输出 2 3 12 2" xfId="1743"/>
    <cellStyle name="输出 2 3 12 3" xfId="1744"/>
    <cellStyle name="输出 2 3 12 3 2" xfId="1745"/>
    <cellStyle name="输出 2 3 13 2" xfId="1746"/>
    <cellStyle name="注释 2 2 6" xfId="1747"/>
    <cellStyle name="输出 2 3 14 3 2" xfId="1748"/>
    <cellStyle name="输入 2 3 16" xfId="1749"/>
    <cellStyle name="输出 2 3 2" xfId="1750"/>
    <cellStyle name="输出 2 3 2 2" xfId="1751"/>
    <cellStyle name="输出 2 3 2 3" xfId="1752"/>
    <cellStyle name="输出 2 3 2 3 2" xfId="1753"/>
    <cellStyle name="输出 2 3 2 4" xfId="1754"/>
    <cellStyle name="输出 2 3 2 5" xfId="1755"/>
    <cellStyle name="输出 2 3 2 6" xfId="1756"/>
    <cellStyle name="输出 2 3 2 7" xfId="1757"/>
    <cellStyle name="输出 2 3 3" xfId="1758"/>
    <cellStyle name="输出 2 3 3 2" xfId="1759"/>
    <cellStyle name="输出 2 3 3 3" xfId="1760"/>
    <cellStyle name="输出 2 3 4 2" xfId="1761"/>
    <cellStyle name="注释 2 3 2 2 2" xfId="1762"/>
    <cellStyle name="输出 2 3 4 3" xfId="1763"/>
    <cellStyle name="输出 2 3 4 3 2" xfId="1764"/>
    <cellStyle name="输出 2 3 5" xfId="1765"/>
    <cellStyle name="输出 2 3 5 2" xfId="1766"/>
    <cellStyle name="输出 2 3 5 3" xfId="1767"/>
    <cellStyle name="注释 2 2 12 3" xfId="1768"/>
    <cellStyle name="输出 2 3 5 3 2" xfId="1769"/>
    <cellStyle name="输出 2 3 6 2" xfId="1770"/>
    <cellStyle name="输出 2 3 8" xfId="1771"/>
    <cellStyle name="输出 2 3 8 2" xfId="1772"/>
    <cellStyle name="输出 2 3 9" xfId="1773"/>
    <cellStyle name="输出 2 4 2 2" xfId="1774"/>
    <cellStyle name="输出 2 4 2 3" xfId="1775"/>
    <cellStyle name="输出 2 4 2 4" xfId="1776"/>
    <cellStyle name="输出 2 4 3 2" xfId="1777"/>
    <cellStyle name="输出 2 6 3" xfId="1778"/>
    <cellStyle name="输出 2 6 3 2" xfId="1779"/>
    <cellStyle name="输出 2 7 3 2" xfId="1780"/>
    <cellStyle name="输出 2 8 2" xfId="1781"/>
    <cellStyle name="输出 2 9 2" xfId="1782"/>
    <cellStyle name="注释 2 3 5" xfId="1783"/>
    <cellStyle name="输出 3" xfId="1784"/>
    <cellStyle name="注释 2 3 6" xfId="1785"/>
    <cellStyle name="输入 2 2 14 2 2" xfId="1786"/>
    <cellStyle name="输出 4" xfId="1787"/>
    <cellStyle name="注释 2 3 7" xfId="1788"/>
    <cellStyle name="输出 5" xfId="1789"/>
    <cellStyle name="注释 2 3 7 2" xfId="1790"/>
    <cellStyle name="输出 5 2" xfId="1791"/>
    <cellStyle name="输入 2 10" xfId="1792"/>
    <cellStyle name="输入 2 10 2" xfId="1793"/>
    <cellStyle name="输入 2 10 3" xfId="1794"/>
    <cellStyle name="输入 2 11" xfId="1795"/>
    <cellStyle name="输入 2 11 2" xfId="1796"/>
    <cellStyle name="输入 2 11 2 2" xfId="1797"/>
    <cellStyle name="输入 2 11 3" xfId="1798"/>
    <cellStyle name="输入 2 12" xfId="1799"/>
    <cellStyle name="输入 2 13" xfId="1800"/>
    <cellStyle name="输入 2 13 2" xfId="1801"/>
    <cellStyle name="输入 2 13 3" xfId="1802"/>
    <cellStyle name="输入 2 7 2" xfId="1803"/>
    <cellStyle name="输入 2 14" xfId="1804"/>
    <cellStyle name="输入 2 7 3" xfId="1805"/>
    <cellStyle name="输入 2 15" xfId="1806"/>
    <cellStyle name="输入 2 15 2" xfId="1807"/>
    <cellStyle name="输入 2 15 3" xfId="1808"/>
    <cellStyle name="输入 2 16" xfId="1809"/>
    <cellStyle name="输入 2 16 2" xfId="1810"/>
    <cellStyle name="输入 2 16 2 2" xfId="1811"/>
    <cellStyle name="输入 2 2 13 2 2" xfId="1812"/>
    <cellStyle name="输入 2 16 3" xfId="1813"/>
    <cellStyle name="输入 2 17" xfId="1814"/>
    <cellStyle name="输入 2 17 2" xfId="1815"/>
    <cellStyle name="输入 2 18" xfId="1816"/>
    <cellStyle name="输入 2 2" xfId="1817"/>
    <cellStyle name="输入 2 2 10" xfId="1818"/>
    <cellStyle name="输入 2 2 10 2 2" xfId="1819"/>
    <cellStyle name="输入 2 3 9 2 2" xfId="1820"/>
    <cellStyle name="输入 2 2 11" xfId="1821"/>
    <cellStyle name="输入 2 2 11 2" xfId="1822"/>
    <cellStyle name="常规 97" xfId="1823"/>
    <cellStyle name="常规 98" xfId="1824"/>
    <cellStyle name="输入 2 2 11 3" xfId="1825"/>
    <cellStyle name="输入 2 2 12" xfId="1826"/>
    <cellStyle name="输入 2 2 12 2" xfId="1827"/>
    <cellStyle name="输入 2 2 12 2 2" xfId="1828"/>
    <cellStyle name="输入 2 2 12 3" xfId="1829"/>
    <cellStyle name="输入 2 2 13" xfId="1830"/>
    <cellStyle name="输入 2 2 13 2" xfId="1831"/>
    <cellStyle name="输入 2 2 13 3" xfId="1832"/>
    <cellStyle name="输入 2 2 14" xfId="1833"/>
    <cellStyle name="注释 2 15 2 2" xfId="1834"/>
    <cellStyle name="输入 2 2 15" xfId="1835"/>
    <cellStyle name="输入 2 2 16" xfId="1836"/>
    <cellStyle name="输入 2 2 2" xfId="1837"/>
    <cellStyle name="输入 2 2 2 2" xfId="1838"/>
    <cellStyle name="输入 2 2 2 2 2" xfId="1839"/>
    <cellStyle name="输入 2 2 2 3" xfId="1840"/>
    <cellStyle name="输入 2 2 2 4" xfId="1841"/>
    <cellStyle name="注释 2 3 8 2 2" xfId="1842"/>
    <cellStyle name="输入 2 2 3" xfId="1843"/>
    <cellStyle name="输入 2 2 3 2" xfId="1844"/>
    <cellStyle name="输入 2 2 3 2 2" xfId="1845"/>
    <cellStyle name="输入 2 2 3 3" xfId="1846"/>
    <cellStyle name="输入 2 2 4" xfId="1847"/>
    <cellStyle name="输入 2 2 4 2" xfId="1848"/>
    <cellStyle name="输入 2 2 4 2 2" xfId="1849"/>
    <cellStyle name="输入 2 2 4 3" xfId="1850"/>
    <cellStyle name="输入 2 2 5" xfId="1851"/>
    <cellStyle name="输入 3 2" xfId="1852"/>
    <cellStyle name="输入 2 2 5 2 2" xfId="1853"/>
    <cellStyle name="输入 4" xfId="1854"/>
    <cellStyle name="输入 2 2 5 3" xfId="1855"/>
    <cellStyle name="输入 2 2 6" xfId="1856"/>
    <cellStyle name="输入 2 2 6 2 2" xfId="1857"/>
    <cellStyle name="输入 2 2 7" xfId="1858"/>
    <cellStyle name="输入 2 2 7 2 2" xfId="1859"/>
    <cellStyle name="输入 2 2 8" xfId="1860"/>
    <cellStyle name="输入 2 2 9" xfId="1861"/>
    <cellStyle name="输入 2 2 9 2 2" xfId="1862"/>
    <cellStyle name="输入 2 3 10" xfId="1863"/>
    <cellStyle name="输入 2 3 10 2" xfId="1864"/>
    <cellStyle name="输入 2 3 10 2 2" xfId="1865"/>
    <cellStyle name="输入 2 3 10 3" xfId="1866"/>
    <cellStyle name="输入 2 3 11" xfId="1867"/>
    <cellStyle name="输入 2 3 12" xfId="1868"/>
    <cellStyle name="输入 2 3 12 2" xfId="1869"/>
    <cellStyle name="输入 2 3 12 2 2" xfId="1870"/>
    <cellStyle name="输入 2 3 12 3" xfId="1871"/>
    <cellStyle name="输入 2 3 13" xfId="1872"/>
    <cellStyle name="输入 2 3 13 2" xfId="1873"/>
    <cellStyle name="输入 2 3 13 2 2" xfId="1874"/>
    <cellStyle name="输入 2 3 13 3" xfId="1875"/>
    <cellStyle name="注释 2 13 2" xfId="1876"/>
    <cellStyle name="输入 2 3 14" xfId="1877"/>
    <cellStyle name="注释 2 13 3" xfId="1878"/>
    <cellStyle name="输入 2 3 15" xfId="1879"/>
    <cellStyle name="输入 2 3 15 2" xfId="1880"/>
    <cellStyle name="输入 2 3 2" xfId="1881"/>
    <cellStyle name="输入 2 3 2 2" xfId="1882"/>
    <cellStyle name="输入 2 3 2 3" xfId="1883"/>
    <cellStyle name="输入 2 3 2 4" xfId="1884"/>
    <cellStyle name="输入 2 3 2 5" xfId="1885"/>
    <cellStyle name="输入 2 3 2 6" xfId="1886"/>
    <cellStyle name="输入 2 3 2 7" xfId="1887"/>
    <cellStyle name="输入 2 3 2 8" xfId="1888"/>
    <cellStyle name="注释 2 3 10 2 2" xfId="1889"/>
    <cellStyle name="输入 2 3 3" xfId="1890"/>
    <cellStyle name="注释 2 2 13" xfId="1891"/>
    <cellStyle name="输入 2 3 3 2" xfId="1892"/>
    <cellStyle name="注释 2 2 13 2" xfId="1893"/>
    <cellStyle name="输入 2 3 3 2 2" xfId="1894"/>
    <cellStyle name="注释 2 2 14" xfId="1895"/>
    <cellStyle name="输入 2 3 3 3" xfId="1896"/>
    <cellStyle name="输入 2 3 4" xfId="1897"/>
    <cellStyle name="输入 2 3 4 2" xfId="1898"/>
    <cellStyle name="输入 2 3 4 2 2" xfId="1899"/>
    <cellStyle name="输入 2 3 4 3" xfId="1900"/>
    <cellStyle name="输入 2 3 5" xfId="1901"/>
    <cellStyle name="输入 2 3 5 2 2" xfId="1902"/>
    <cellStyle name="输入 2 3 6" xfId="1903"/>
    <cellStyle name="输入 2 3 6 2" xfId="1904"/>
    <cellStyle name="输入 2 3 6 2 2" xfId="1905"/>
    <cellStyle name="输入 2 3 7" xfId="1906"/>
    <cellStyle name="输入 2 3 7 2" xfId="1907"/>
    <cellStyle name="输入 2 3 7 2 2" xfId="1908"/>
    <cellStyle name="输入 2 3 8" xfId="1909"/>
    <cellStyle name="注释 2 3 13" xfId="1910"/>
    <cellStyle name="输入 2 3 8 2" xfId="1911"/>
    <cellStyle name="注释 2 3 13 2" xfId="1912"/>
    <cellStyle name="输入 2 3 8 2 2" xfId="1913"/>
    <cellStyle name="输入 2 3 9" xfId="1914"/>
    <cellStyle name="输入 2 3 9 2" xfId="1915"/>
    <cellStyle name="输入 2 3 9 3" xfId="1916"/>
    <cellStyle name="输入 2 4" xfId="1917"/>
    <cellStyle name="输入 2 4 2" xfId="1918"/>
    <cellStyle name="输入 2 4 2 2" xfId="1919"/>
    <cellStyle name="输入 2 4 2 3" xfId="1920"/>
    <cellStyle name="输入 2 4 2 4" xfId="1921"/>
    <cellStyle name="输入 2 4 2 5" xfId="1922"/>
    <cellStyle name="输入 2 4 2 6" xfId="1923"/>
    <cellStyle name="输入 2 4 2 7" xfId="1924"/>
    <cellStyle name="输入 2 4 3" xfId="1925"/>
    <cellStyle name="输入 2 5" xfId="1926"/>
    <cellStyle name="输入 2 5 2" xfId="1927"/>
    <cellStyle name="注释 2 8 3" xfId="1928"/>
    <cellStyle name="输入 2 5 2 2" xfId="1929"/>
    <cellStyle name="输入 2 5 3" xfId="1930"/>
    <cellStyle name="输入 2 5 4" xfId="1931"/>
    <cellStyle name="输入 2 5 5" xfId="1932"/>
    <cellStyle name="输入 2 5 6" xfId="1933"/>
    <cellStyle name="输入 2 5 7" xfId="1934"/>
    <cellStyle name="输入 2 5 8" xfId="1935"/>
    <cellStyle name="输入 2 6" xfId="1936"/>
    <cellStyle name="输入 2 6 2" xfId="1937"/>
    <cellStyle name="输入 2 6 2 2" xfId="1938"/>
    <cellStyle name="输入 2 6 3" xfId="1939"/>
    <cellStyle name="输入 2 7" xfId="1940"/>
    <cellStyle name="输入 2 8" xfId="1941"/>
    <cellStyle name="输入 2 8 2" xfId="1942"/>
    <cellStyle name="输入 2 8 3" xfId="1943"/>
    <cellStyle name="输入 2 9 3" xfId="1944"/>
    <cellStyle name="输入 3 2 2" xfId="1945"/>
    <cellStyle name="输入 3 3" xfId="1946"/>
    <cellStyle name="注释 2 10 3" xfId="1947"/>
    <cellStyle name="注释 2 11" xfId="1948"/>
    <cellStyle name="注释 2 12" xfId="1949"/>
    <cellStyle name="注释 2 12 2" xfId="1950"/>
    <cellStyle name="注释 2 12 3" xfId="1951"/>
    <cellStyle name="注释 2 13" xfId="1952"/>
    <cellStyle name="注释 2 14" xfId="1953"/>
    <cellStyle name="注释 2 14 2 2" xfId="1954"/>
    <cellStyle name="注释 2 15" xfId="1955"/>
    <cellStyle name="注释 2 16" xfId="1956"/>
    <cellStyle name="注释 2 16 2" xfId="1957"/>
    <cellStyle name="注释 2 16 2 2" xfId="1958"/>
    <cellStyle name="注释 2 16 3" xfId="1959"/>
    <cellStyle name="注释 2 17" xfId="1960"/>
    <cellStyle name="注释 2 18" xfId="1961"/>
    <cellStyle name="注释 2 2" xfId="1962"/>
    <cellStyle name="注释 2 2 10" xfId="1963"/>
    <cellStyle name="注释 2 2 11" xfId="1964"/>
    <cellStyle name="注释 2 2 11 3" xfId="1965"/>
    <cellStyle name="注释 2 2 12" xfId="1966"/>
    <cellStyle name="注释 2 2 12 2" xfId="1967"/>
    <cellStyle name="注释 2 2 13 3" xfId="1968"/>
    <cellStyle name="注释 2 2 14 2" xfId="1969"/>
    <cellStyle name="注释 2 2 14 2 2" xfId="1970"/>
    <cellStyle name="注释 2 2 14 3" xfId="1971"/>
    <cellStyle name="注释 2 2 15" xfId="1972"/>
    <cellStyle name="注释 2 2 15 2" xfId="1973"/>
    <cellStyle name="注释 2 2 16" xfId="1974"/>
    <cellStyle name="注释 2 2 2" xfId="1975"/>
    <cellStyle name="注释 2 2 2 2" xfId="1976"/>
    <cellStyle name="注释 2 2 2 6" xfId="1977"/>
    <cellStyle name="注释 2 2 2 7" xfId="1978"/>
    <cellStyle name="注释 2 2 2 8" xfId="1979"/>
    <cellStyle name="注释 2 2 3" xfId="1980"/>
    <cellStyle name="注释 2 2 3 2" xfId="1981"/>
    <cellStyle name="注释 2 2 4" xfId="1982"/>
    <cellStyle name="注释 2 2 4 2" xfId="1983"/>
    <cellStyle name="注释 2 2 4 2 2" xfId="1984"/>
    <cellStyle name="注释 2 2 5" xfId="1985"/>
    <cellStyle name="注释 2 2 5 2" xfId="1986"/>
    <cellStyle name="注释 2 2 5 2 2" xfId="1987"/>
    <cellStyle name="注释 2 2 6 2" xfId="1988"/>
    <cellStyle name="注释 2 2 7" xfId="1989"/>
    <cellStyle name="注释 2 2 7 2" xfId="1990"/>
    <cellStyle name="注释 2 2 7 2 2" xfId="1991"/>
    <cellStyle name="注释 2 2 7 3" xfId="1992"/>
    <cellStyle name="注释 2 2 8 2" xfId="1993"/>
    <cellStyle name="注释 2 2 8 2 2" xfId="1994"/>
    <cellStyle name="注释 2 2 8 3" xfId="1995"/>
    <cellStyle name="注释 2 2 9 2" xfId="1996"/>
    <cellStyle name="注释 2 2 9 2 2" xfId="1997"/>
    <cellStyle name="注释 2 2 9 3" xfId="1998"/>
    <cellStyle name="注释 2 3" xfId="1999"/>
    <cellStyle name="注释 2 3 10" xfId="2000"/>
    <cellStyle name="注释 2 3 8 3" xfId="2001"/>
    <cellStyle name="注释 2 3 10 2" xfId="2002"/>
    <cellStyle name="注释 2 3 10 3" xfId="2003"/>
    <cellStyle name="注释 2 3 11" xfId="2004"/>
    <cellStyle name="注释 2 3 11 3" xfId="2005"/>
    <cellStyle name="注释 2 3 12" xfId="2006"/>
    <cellStyle name="注释 2 3 12 3" xfId="2007"/>
    <cellStyle name="注释 2 3 13 2 2" xfId="2008"/>
    <cellStyle name="注释 2 3 13 3" xfId="2009"/>
    <cellStyle name="注释 2 3 14 3" xfId="2010"/>
    <cellStyle name="注释 2 3 15 2" xfId="2011"/>
    <cellStyle name="注释 2 3 2" xfId="2012"/>
    <cellStyle name="注释 2 3 2 2" xfId="2013"/>
    <cellStyle name="注释 2 3 2 3" xfId="2014"/>
    <cellStyle name="注释 2 3 3" xfId="2015"/>
    <cellStyle name="注释 2 3 3 2" xfId="2016"/>
    <cellStyle name="注释 2 3 3 2 2" xfId="2017"/>
    <cellStyle name="注释 2 3 3 3" xfId="2018"/>
    <cellStyle name="注释 2 3 7 2 2" xfId="2019"/>
    <cellStyle name="注释 2 3 8" xfId="2020"/>
    <cellStyle name="注释 2 3 8 2" xfId="2021"/>
    <cellStyle name="注释 2 3 9" xfId="2022"/>
    <cellStyle name="注释 2 4" xfId="2023"/>
    <cellStyle name="注释 2 4 2" xfId="2024"/>
    <cellStyle name="注释 2 4 3" xfId="2025"/>
    <cellStyle name="注释 2 5" xfId="2026"/>
    <cellStyle name="注释 2 5 2 2" xfId="2027"/>
    <cellStyle name="注释 2 5 3" xfId="2028"/>
    <cellStyle name="注释 2 5 4" xfId="2029"/>
    <cellStyle name="注释 2 6" xfId="2030"/>
    <cellStyle name="注释 2 6 2 2" xfId="2031"/>
    <cellStyle name="注释 2 7" xfId="2032"/>
    <cellStyle name="注释 2 7 2" xfId="2033"/>
    <cellStyle name="注释 2 7 3" xfId="2034"/>
    <cellStyle name="注释 2 8" xfId="2035"/>
    <cellStyle name="注释 2 8 2" xfId="2036"/>
    <cellStyle name="注释 2 8 2 2" xfId="2037"/>
    <cellStyle name="注释 2 9" xfId="2038"/>
    <cellStyle name="注释 2 9 2" xfId="2039"/>
    <cellStyle name="注释 2 9 2 2" xfId="2040"/>
    <cellStyle name="注释 2 9 3" xfId="2041"/>
    <cellStyle name="注释 3" xfId="2042"/>
    <cellStyle name="注释 3 2" xfId="2043"/>
    <cellStyle name="注释 3 3" xfId="2044"/>
    <cellStyle name="注释 4" xfId="2045"/>
    <cellStyle name="常规 82" xfId="2046"/>
    <cellStyle name="常规 77" xfId="2047"/>
    <cellStyle name="常规 92" xfId="2048"/>
    <cellStyle name="常规 87" xfId="2049"/>
    <cellStyle name="常规 134" xfId="2050"/>
    <cellStyle name="常规 129" xfId="2051"/>
    <cellStyle name="常规 91" xfId="2052"/>
    <cellStyle name="常规 86" xfId="2053"/>
    <cellStyle name="常规 93" xfId="2054"/>
    <cellStyle name="常规 88" xfId="2055"/>
    <cellStyle name="常规 75" xfId="2056"/>
    <cellStyle name="常规 80" xfId="2057"/>
    <cellStyle name="常规 69" xfId="2058"/>
    <cellStyle name="常规 74" xfId="2059"/>
    <cellStyle name="常规 89" xfId="2060"/>
    <cellStyle name="常规 94" xfId="2061"/>
    <cellStyle name="常规 78" xfId="2062"/>
    <cellStyle name="常规 59" xfId="2063"/>
    <cellStyle name="常规 64" xfId="2064"/>
    <cellStyle name="常规 65" xfId="2065"/>
    <cellStyle name="常规 70" xfId="2066"/>
    <cellStyle name="常规 73" xfId="2067"/>
    <cellStyle name="常规 68" xfId="2068"/>
    <cellStyle name="常规 79" xfId="2069"/>
    <cellStyle name="常规 121" xfId="2070"/>
    <cellStyle name="常规 116" xfId="2071"/>
    <cellStyle name="常规 117" xfId="2072"/>
    <cellStyle name="常规 122" xfId="2073"/>
    <cellStyle name="常规 119" xfId="2074"/>
    <cellStyle name="常规 126" xfId="2075"/>
    <cellStyle name="常规 131" xfId="2076"/>
    <cellStyle name="常规 127" xfId="2077"/>
    <cellStyle name="常规 132" xfId="2078"/>
    <cellStyle name="常规 130" xfId="2079"/>
    <cellStyle name="常规 133" xfId="2080"/>
    <cellStyle name="常规 135" xfId="2081"/>
    <cellStyle name="常规 140" xfId="2082"/>
    <cellStyle name="常规 141" xfId="20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45" zoomScaleNormal="145" workbookViewId="0">
      <selection activeCell="A1" sqref="A1:O1"/>
    </sheetView>
  </sheetViews>
  <sheetFormatPr defaultColWidth="9" defaultRowHeight="13.5"/>
  <cols>
    <col min="1" max="1" width="3.05" customWidth="1"/>
    <col min="2" max="3" width="6.725" customWidth="1"/>
    <col min="4" max="4" width="6.59166666666667" customWidth="1"/>
    <col min="5" max="5" width="6.54166666666667" customWidth="1"/>
    <col min="6" max="6" width="6.35" customWidth="1"/>
    <col min="7" max="12" width="7.06666666666667" customWidth="1"/>
    <col min="13" max="13" width="7.275" customWidth="1"/>
    <col min="14" max="14" width="41.1166666666667" customWidth="1"/>
    <col min="15" max="15" width="6.975" customWidth="1"/>
  </cols>
  <sheetData>
    <row r="1" ht="30" customHeight="1" spans="1:15">
      <c r="A1" s="316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</row>
    <row r="2" ht="18" customHeight="1" spans="1:15">
      <c r="A2" s="317" t="s">
        <v>1</v>
      </c>
      <c r="B2" s="317" t="s">
        <v>2</v>
      </c>
      <c r="C2" s="317" t="s">
        <v>3</v>
      </c>
      <c r="D2" s="317" t="s">
        <v>4</v>
      </c>
      <c r="E2" s="317" t="s">
        <v>5</v>
      </c>
      <c r="F2" s="317" t="s">
        <v>6</v>
      </c>
      <c r="G2" s="317"/>
      <c r="H2" s="317"/>
      <c r="I2" s="317"/>
      <c r="J2" s="317"/>
      <c r="K2" s="317" t="s">
        <v>7</v>
      </c>
      <c r="L2" s="317"/>
      <c r="M2" s="317"/>
      <c r="N2" s="317"/>
      <c r="O2" s="320" t="s">
        <v>8</v>
      </c>
    </row>
    <row r="3" ht="34" customHeight="1" spans="1:15">
      <c r="A3" s="317"/>
      <c r="B3" s="317"/>
      <c r="C3" s="317"/>
      <c r="D3" s="317"/>
      <c r="E3" s="317"/>
      <c r="F3" s="317" t="s">
        <v>9</v>
      </c>
      <c r="G3" s="317" t="s">
        <v>10</v>
      </c>
      <c r="H3" s="317" t="s">
        <v>11</v>
      </c>
      <c r="I3" s="317" t="s">
        <v>12</v>
      </c>
      <c r="J3" s="317" t="s">
        <v>13</v>
      </c>
      <c r="K3" s="317" t="s">
        <v>14</v>
      </c>
      <c r="L3" s="317" t="s">
        <v>15</v>
      </c>
      <c r="M3" s="317"/>
      <c r="N3" s="321" t="s">
        <v>16</v>
      </c>
      <c r="O3" s="322"/>
    </row>
    <row r="4" ht="41" customHeight="1" spans="1:15">
      <c r="A4" s="317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 t="s">
        <v>17</v>
      </c>
      <c r="M4" s="317" t="s">
        <v>18</v>
      </c>
      <c r="N4" s="323"/>
      <c r="O4" s="322"/>
    </row>
    <row r="5" ht="45" customHeight="1" spans="1:15">
      <c r="A5" s="317">
        <v>1</v>
      </c>
      <c r="B5" s="317" t="s">
        <v>19</v>
      </c>
      <c r="C5" s="317">
        <f t="shared" ref="C5:C17" si="0">D5+E5</f>
        <v>97.15</v>
      </c>
      <c r="D5" s="318">
        <v>10</v>
      </c>
      <c r="E5" s="318">
        <f t="shared" ref="E5:E17" si="1">SUM(F5:L5)</f>
        <v>87.15</v>
      </c>
      <c r="F5" s="318">
        <v>10</v>
      </c>
      <c r="G5" s="318">
        <v>9.9</v>
      </c>
      <c r="H5" s="318">
        <v>9.85</v>
      </c>
      <c r="I5" s="318">
        <v>9.7</v>
      </c>
      <c r="J5" s="318">
        <v>10</v>
      </c>
      <c r="K5" s="318">
        <v>27.8</v>
      </c>
      <c r="L5" s="318">
        <f>M5*1.1</f>
        <v>9.9</v>
      </c>
      <c r="M5" s="318">
        <v>9</v>
      </c>
      <c r="N5" s="324" t="s">
        <v>20</v>
      </c>
      <c r="O5" s="325" t="s">
        <v>21</v>
      </c>
    </row>
    <row r="6" ht="43" customHeight="1" spans="1:15">
      <c r="A6" s="317">
        <v>2</v>
      </c>
      <c r="B6" s="317" t="s">
        <v>22</v>
      </c>
      <c r="C6" s="317">
        <f t="shared" si="0"/>
        <v>96.39</v>
      </c>
      <c r="D6" s="318">
        <v>10</v>
      </c>
      <c r="E6" s="318">
        <f t="shared" si="1"/>
        <v>86.39</v>
      </c>
      <c r="F6" s="318">
        <v>10</v>
      </c>
      <c r="G6" s="318">
        <v>9.89</v>
      </c>
      <c r="H6" s="318">
        <v>10</v>
      </c>
      <c r="I6" s="318">
        <v>9.8</v>
      </c>
      <c r="J6" s="318">
        <v>10</v>
      </c>
      <c r="K6" s="318">
        <v>28.2</v>
      </c>
      <c r="L6" s="318">
        <v>8.5</v>
      </c>
      <c r="M6" s="318">
        <v>8.5</v>
      </c>
      <c r="N6" s="324" t="s">
        <v>23</v>
      </c>
      <c r="O6" s="325"/>
    </row>
    <row r="7" ht="34" customHeight="1" spans="1:15">
      <c r="A7" s="317">
        <v>3</v>
      </c>
      <c r="B7" s="317" t="s">
        <v>24</v>
      </c>
      <c r="C7" s="317">
        <f t="shared" si="0"/>
        <v>95.4</v>
      </c>
      <c r="D7" s="318">
        <v>10</v>
      </c>
      <c r="E7" s="318">
        <f t="shared" si="1"/>
        <v>85.4</v>
      </c>
      <c r="F7" s="318">
        <v>10</v>
      </c>
      <c r="G7" s="318">
        <v>9.8</v>
      </c>
      <c r="H7" s="318">
        <v>10</v>
      </c>
      <c r="I7" s="318">
        <v>9.8</v>
      </c>
      <c r="J7" s="318">
        <v>10</v>
      </c>
      <c r="K7" s="318">
        <v>25.8</v>
      </c>
      <c r="L7" s="318">
        <v>10</v>
      </c>
      <c r="M7" s="318">
        <v>10</v>
      </c>
      <c r="N7" s="324" t="s">
        <v>25</v>
      </c>
      <c r="O7" s="325"/>
    </row>
    <row r="8" ht="31" customHeight="1" spans="1:15">
      <c r="A8" s="317">
        <v>4</v>
      </c>
      <c r="B8" s="317" t="s">
        <v>26</v>
      </c>
      <c r="C8" s="317">
        <f t="shared" si="0"/>
        <v>95.37</v>
      </c>
      <c r="D8" s="318">
        <v>10</v>
      </c>
      <c r="E8" s="318">
        <f t="shared" si="1"/>
        <v>85.37</v>
      </c>
      <c r="F8" s="318">
        <v>10</v>
      </c>
      <c r="G8" s="318">
        <v>9.87</v>
      </c>
      <c r="H8" s="318">
        <v>10</v>
      </c>
      <c r="I8" s="318">
        <v>9.9</v>
      </c>
      <c r="J8" s="318">
        <v>10</v>
      </c>
      <c r="K8" s="318">
        <v>25.6</v>
      </c>
      <c r="L8" s="318">
        <f t="shared" ref="L8:L13" si="2">M8</f>
        <v>10</v>
      </c>
      <c r="M8" s="318">
        <v>10</v>
      </c>
      <c r="N8" s="324" t="s">
        <v>27</v>
      </c>
      <c r="O8" s="325"/>
    </row>
    <row r="9" ht="36" customHeight="1" spans="1:15">
      <c r="A9" s="317">
        <v>5</v>
      </c>
      <c r="B9" s="317" t="s">
        <v>28</v>
      </c>
      <c r="C9" s="317">
        <f t="shared" si="0"/>
        <v>94.95</v>
      </c>
      <c r="D9" s="318">
        <v>10</v>
      </c>
      <c r="E9" s="318">
        <f t="shared" si="1"/>
        <v>84.95</v>
      </c>
      <c r="F9" s="318">
        <v>10</v>
      </c>
      <c r="G9" s="318">
        <v>9.9</v>
      </c>
      <c r="H9" s="318">
        <v>9.95</v>
      </c>
      <c r="I9" s="318">
        <v>9.8</v>
      </c>
      <c r="J9" s="318">
        <v>10</v>
      </c>
      <c r="K9" s="318">
        <v>25.3</v>
      </c>
      <c r="L9" s="318">
        <f t="shared" si="2"/>
        <v>10</v>
      </c>
      <c r="M9" s="318">
        <v>10</v>
      </c>
      <c r="N9" s="324" t="s">
        <v>29</v>
      </c>
      <c r="O9" s="325"/>
    </row>
    <row r="10" ht="59" customHeight="1" spans="1:15">
      <c r="A10" s="317">
        <v>6</v>
      </c>
      <c r="B10" s="317" t="s">
        <v>30</v>
      </c>
      <c r="C10" s="317">
        <f t="shared" si="0"/>
        <v>94.63</v>
      </c>
      <c r="D10" s="318">
        <v>10</v>
      </c>
      <c r="E10" s="318">
        <f t="shared" si="1"/>
        <v>84.63</v>
      </c>
      <c r="F10" s="318">
        <v>10</v>
      </c>
      <c r="G10" s="318">
        <v>9.88</v>
      </c>
      <c r="H10" s="318">
        <v>9.95</v>
      </c>
      <c r="I10" s="318">
        <v>9.7</v>
      </c>
      <c r="J10" s="318">
        <v>10</v>
      </c>
      <c r="K10" s="318">
        <v>25.2</v>
      </c>
      <c r="L10" s="318">
        <f t="shared" ref="L10:L12" si="3">M10*1.1</f>
        <v>9.9</v>
      </c>
      <c r="M10" s="318">
        <v>9</v>
      </c>
      <c r="N10" s="324" t="s">
        <v>31</v>
      </c>
      <c r="O10" s="325"/>
    </row>
    <row r="11" ht="56" customHeight="1" spans="1:15">
      <c r="A11" s="317">
        <v>7</v>
      </c>
      <c r="B11" s="317" t="s">
        <v>32</v>
      </c>
      <c r="C11" s="317">
        <f t="shared" si="0"/>
        <v>94.2</v>
      </c>
      <c r="D11" s="318">
        <v>10</v>
      </c>
      <c r="E11" s="318">
        <f t="shared" si="1"/>
        <v>84.2</v>
      </c>
      <c r="F11" s="318">
        <v>10</v>
      </c>
      <c r="G11" s="318">
        <v>9.7</v>
      </c>
      <c r="H11" s="318">
        <v>10</v>
      </c>
      <c r="I11" s="318">
        <v>9.7</v>
      </c>
      <c r="J11" s="318">
        <v>10</v>
      </c>
      <c r="K11" s="318">
        <v>23.8</v>
      </c>
      <c r="L11" s="318">
        <f t="shared" si="3"/>
        <v>11</v>
      </c>
      <c r="M11" s="318">
        <v>10</v>
      </c>
      <c r="N11" s="324" t="s">
        <v>33</v>
      </c>
      <c r="O11" s="325"/>
    </row>
    <row r="12" ht="58" customHeight="1" spans="1:15">
      <c r="A12" s="317">
        <v>8</v>
      </c>
      <c r="B12" s="317" t="s">
        <v>34</v>
      </c>
      <c r="C12" s="317">
        <f t="shared" si="0"/>
        <v>93.78</v>
      </c>
      <c r="D12" s="318">
        <v>10</v>
      </c>
      <c r="E12" s="318">
        <f t="shared" si="1"/>
        <v>83.78</v>
      </c>
      <c r="F12" s="318">
        <v>10</v>
      </c>
      <c r="G12" s="318">
        <v>9.88</v>
      </c>
      <c r="H12" s="318">
        <v>10</v>
      </c>
      <c r="I12" s="318">
        <v>9.8</v>
      </c>
      <c r="J12" s="318">
        <v>10</v>
      </c>
      <c r="K12" s="318">
        <v>23.1</v>
      </c>
      <c r="L12" s="318">
        <f t="shared" si="3"/>
        <v>11</v>
      </c>
      <c r="M12" s="318">
        <v>10</v>
      </c>
      <c r="N12" s="324" t="s">
        <v>35</v>
      </c>
      <c r="O12" s="325"/>
    </row>
    <row r="13" ht="65" customHeight="1" spans="1:15">
      <c r="A13" s="317">
        <v>9</v>
      </c>
      <c r="B13" s="317" t="s">
        <v>36</v>
      </c>
      <c r="C13" s="317">
        <f t="shared" si="0"/>
        <v>93.48</v>
      </c>
      <c r="D13" s="318">
        <v>10</v>
      </c>
      <c r="E13" s="318">
        <f t="shared" si="1"/>
        <v>83.48</v>
      </c>
      <c r="F13" s="318">
        <v>10</v>
      </c>
      <c r="G13" s="318">
        <v>9.88</v>
      </c>
      <c r="H13" s="318">
        <v>10</v>
      </c>
      <c r="I13" s="318">
        <v>9.8</v>
      </c>
      <c r="J13" s="318">
        <v>10</v>
      </c>
      <c r="K13" s="318">
        <v>24.8</v>
      </c>
      <c r="L13" s="318">
        <f t="shared" si="2"/>
        <v>9</v>
      </c>
      <c r="M13" s="318">
        <v>9</v>
      </c>
      <c r="N13" s="324" t="s">
        <v>37</v>
      </c>
      <c r="O13" s="325" t="s">
        <v>21</v>
      </c>
    </row>
    <row r="14" ht="74" customHeight="1" spans="1:15">
      <c r="A14" s="317">
        <v>10</v>
      </c>
      <c r="B14" s="317" t="s">
        <v>38</v>
      </c>
      <c r="C14" s="319">
        <f t="shared" si="0"/>
        <v>93</v>
      </c>
      <c r="D14" s="318">
        <v>10</v>
      </c>
      <c r="E14" s="318">
        <f t="shared" si="1"/>
        <v>83</v>
      </c>
      <c r="F14" s="318">
        <v>10</v>
      </c>
      <c r="G14" s="318">
        <v>10</v>
      </c>
      <c r="H14" s="318">
        <v>10</v>
      </c>
      <c r="I14" s="318">
        <v>9.7</v>
      </c>
      <c r="J14" s="318">
        <v>10</v>
      </c>
      <c r="K14" s="318">
        <v>23.4</v>
      </c>
      <c r="L14" s="318">
        <f>M14*1.1</f>
        <v>9.9</v>
      </c>
      <c r="M14" s="318">
        <v>9</v>
      </c>
      <c r="N14" s="324" t="s">
        <v>39</v>
      </c>
      <c r="O14" s="325"/>
    </row>
    <row r="15" ht="61" customHeight="1" spans="1:15">
      <c r="A15" s="317">
        <v>11</v>
      </c>
      <c r="B15" s="317" t="s">
        <v>40</v>
      </c>
      <c r="C15" s="319">
        <f t="shared" si="0"/>
        <v>92.6</v>
      </c>
      <c r="D15" s="318">
        <v>10</v>
      </c>
      <c r="E15" s="318">
        <f t="shared" si="1"/>
        <v>82.6</v>
      </c>
      <c r="F15" s="318">
        <v>10</v>
      </c>
      <c r="G15" s="318">
        <v>10</v>
      </c>
      <c r="H15" s="318">
        <v>10</v>
      </c>
      <c r="I15" s="318">
        <v>9.8</v>
      </c>
      <c r="J15" s="318">
        <v>10</v>
      </c>
      <c r="K15" s="318">
        <v>22.8</v>
      </c>
      <c r="L15" s="318">
        <f>M15</f>
        <v>10</v>
      </c>
      <c r="M15" s="318">
        <v>10</v>
      </c>
      <c r="N15" s="324" t="s">
        <v>41</v>
      </c>
      <c r="O15" s="325"/>
    </row>
    <row r="16" ht="69" customHeight="1" spans="1:15">
      <c r="A16" s="317">
        <v>12</v>
      </c>
      <c r="B16" s="317" t="s">
        <v>42</v>
      </c>
      <c r="C16" s="319">
        <f t="shared" si="0"/>
        <v>92.3</v>
      </c>
      <c r="D16" s="318">
        <v>10</v>
      </c>
      <c r="E16" s="318">
        <f t="shared" si="1"/>
        <v>82.3</v>
      </c>
      <c r="F16" s="318">
        <v>10</v>
      </c>
      <c r="G16" s="318">
        <v>9.9</v>
      </c>
      <c r="H16" s="318">
        <v>10</v>
      </c>
      <c r="I16" s="318">
        <v>9.8</v>
      </c>
      <c r="J16" s="318">
        <v>10</v>
      </c>
      <c r="K16" s="318">
        <v>22.7</v>
      </c>
      <c r="L16" s="318">
        <v>9.9</v>
      </c>
      <c r="M16" s="318">
        <v>9</v>
      </c>
      <c r="N16" s="324" t="s">
        <v>43</v>
      </c>
      <c r="O16" s="325"/>
    </row>
    <row r="17" ht="81" customHeight="1" spans="1:15">
      <c r="A17" s="317">
        <v>13</v>
      </c>
      <c r="B17" s="317" t="s">
        <v>44</v>
      </c>
      <c r="C17" s="317">
        <f t="shared" si="0"/>
        <v>90.65</v>
      </c>
      <c r="D17" s="318">
        <v>10</v>
      </c>
      <c r="E17" s="318">
        <f t="shared" si="1"/>
        <v>80.65</v>
      </c>
      <c r="F17" s="318">
        <v>10</v>
      </c>
      <c r="G17" s="318">
        <v>9.6</v>
      </c>
      <c r="H17" s="318">
        <v>9.95</v>
      </c>
      <c r="I17" s="318">
        <v>9.6</v>
      </c>
      <c r="J17" s="318">
        <v>10</v>
      </c>
      <c r="K17" s="318">
        <v>21.5</v>
      </c>
      <c r="L17" s="318">
        <f>M17</f>
        <v>10</v>
      </c>
      <c r="M17" s="318">
        <v>10</v>
      </c>
      <c r="N17" s="324" t="s">
        <v>45</v>
      </c>
      <c r="O17" s="325"/>
    </row>
    <row r="18" ht="89" customHeight="1"/>
    <row r="19" ht="110" customHeight="1"/>
  </sheetData>
  <mergeCells count="19">
    <mergeCell ref="A1:O1"/>
    <mergeCell ref="F2:J2"/>
    <mergeCell ref="K2:N2"/>
    <mergeCell ref="L3:M3"/>
    <mergeCell ref="A2:A4"/>
    <mergeCell ref="B2:B4"/>
    <mergeCell ref="C2:C4"/>
    <mergeCell ref="D2:D4"/>
    <mergeCell ref="E2:E4"/>
    <mergeCell ref="F3:F4"/>
    <mergeCell ref="G3:G4"/>
    <mergeCell ref="H3:H4"/>
    <mergeCell ref="I3:I4"/>
    <mergeCell ref="J3:J4"/>
    <mergeCell ref="K3:K4"/>
    <mergeCell ref="N3:N4"/>
    <mergeCell ref="O2:O4"/>
    <mergeCell ref="O5:O12"/>
    <mergeCell ref="O13:O17"/>
  </mergeCells>
  <printOptions horizontalCentered="1" verticalCentered="1"/>
  <pageMargins left="0.984027777777778" right="0.393055555555556" top="0.708333333333333" bottom="0.5902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5"/>
  <sheetViews>
    <sheetView workbookViewId="0">
      <selection activeCell="A1" sqref="A1:S1"/>
    </sheetView>
  </sheetViews>
  <sheetFormatPr defaultColWidth="9" defaultRowHeight="13.5"/>
  <cols>
    <col min="1" max="1" width="5.5" style="100" customWidth="1"/>
    <col min="2" max="2" width="8.125" style="100" customWidth="1"/>
    <col min="3" max="3" width="17.5" style="100" customWidth="1"/>
    <col min="4" max="4" width="9.875" style="100" customWidth="1"/>
    <col min="5" max="13" width="5.25" style="100" customWidth="1"/>
    <col min="14" max="15" width="6.5" style="100" customWidth="1"/>
    <col min="16" max="16" width="6.875" style="100" customWidth="1"/>
    <col min="17" max="17" width="6.625" style="100" customWidth="1"/>
    <col min="18" max="18" width="6.875" style="100" customWidth="1"/>
    <col min="19" max="19" width="8.125" style="100" customWidth="1"/>
    <col min="20" max="16384" width="9" style="100"/>
  </cols>
  <sheetData>
    <row r="1" ht="38.25" customHeight="1" spans="1:19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ht="27" customHeight="1" spans="1:19">
      <c r="A2" s="102" t="s">
        <v>1</v>
      </c>
      <c r="B2" s="102" t="s">
        <v>2</v>
      </c>
      <c r="C2" s="102" t="s">
        <v>47</v>
      </c>
      <c r="D2" s="102" t="s">
        <v>48</v>
      </c>
      <c r="E2" s="103" t="s">
        <v>49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222"/>
      <c r="R2" s="102" t="s">
        <v>50</v>
      </c>
      <c r="S2" s="102" t="s">
        <v>8</v>
      </c>
    </row>
    <row r="3" s="100" customFormat="1" ht="27.95" customHeight="1" spans="1:19">
      <c r="A3" s="102"/>
      <c r="B3" s="102"/>
      <c r="C3" s="102"/>
      <c r="D3" s="102"/>
      <c r="E3" s="105" t="s">
        <v>51</v>
      </c>
      <c r="F3" s="106" t="s">
        <v>52</v>
      </c>
      <c r="G3" s="106" t="s">
        <v>53</v>
      </c>
      <c r="H3" s="106" t="s">
        <v>54</v>
      </c>
      <c r="I3" s="106" t="s">
        <v>55</v>
      </c>
      <c r="J3" s="106" t="s">
        <v>56</v>
      </c>
      <c r="K3" s="106" t="s">
        <v>57</v>
      </c>
      <c r="L3" s="106" t="s">
        <v>58</v>
      </c>
      <c r="M3" s="106" t="s">
        <v>59</v>
      </c>
      <c r="N3" s="106" t="s">
        <v>60</v>
      </c>
      <c r="O3" s="106" t="s">
        <v>61</v>
      </c>
      <c r="P3" s="106" t="s">
        <v>62</v>
      </c>
      <c r="Q3" s="223" t="s">
        <v>5</v>
      </c>
      <c r="R3" s="102"/>
      <c r="S3" s="102"/>
    </row>
    <row r="4" ht="24" customHeight="1" spans="1:19">
      <c r="A4" s="107">
        <v>1</v>
      </c>
      <c r="B4" s="108" t="s">
        <v>22</v>
      </c>
      <c r="C4" s="109" t="s">
        <v>63</v>
      </c>
      <c r="D4" s="110" t="s">
        <v>64</v>
      </c>
      <c r="E4" s="107">
        <v>3</v>
      </c>
      <c r="F4" s="107">
        <v>2</v>
      </c>
      <c r="G4" s="107">
        <v>4</v>
      </c>
      <c r="H4" s="107">
        <v>2</v>
      </c>
      <c r="I4" s="107">
        <v>0</v>
      </c>
      <c r="J4" s="134">
        <v>1</v>
      </c>
      <c r="K4" s="135">
        <v>1</v>
      </c>
      <c r="L4" s="136">
        <v>2</v>
      </c>
      <c r="M4" s="137">
        <v>0</v>
      </c>
      <c r="N4" s="138">
        <v>1</v>
      </c>
      <c r="O4" s="139">
        <v>2</v>
      </c>
      <c r="P4" s="140">
        <v>1</v>
      </c>
      <c r="Q4" s="140">
        <f t="shared" ref="Q4:Q67" si="0">SUM(E4:P4)</f>
        <v>19</v>
      </c>
      <c r="R4" s="224">
        <f>R5-S39</f>
        <v>8</v>
      </c>
      <c r="S4" s="224"/>
    </row>
    <row r="5" ht="24" customHeight="1" spans="1:19">
      <c r="A5" s="107">
        <v>2</v>
      </c>
      <c r="B5" s="108"/>
      <c r="C5" s="109" t="s">
        <v>65</v>
      </c>
      <c r="D5" s="110" t="s">
        <v>66</v>
      </c>
      <c r="E5" s="107">
        <v>4</v>
      </c>
      <c r="F5" s="107">
        <v>3</v>
      </c>
      <c r="G5" s="107">
        <v>3</v>
      </c>
      <c r="H5" s="107">
        <v>4</v>
      </c>
      <c r="I5" s="107">
        <v>2</v>
      </c>
      <c r="J5" s="134">
        <v>1</v>
      </c>
      <c r="K5" s="135">
        <v>1</v>
      </c>
      <c r="L5" s="136">
        <v>1</v>
      </c>
      <c r="M5" s="137">
        <v>0</v>
      </c>
      <c r="N5" s="138">
        <v>2</v>
      </c>
      <c r="O5" s="139">
        <v>0</v>
      </c>
      <c r="P5" s="140">
        <v>1</v>
      </c>
      <c r="Q5" s="140">
        <f t="shared" si="0"/>
        <v>22</v>
      </c>
      <c r="R5" s="224">
        <v>8</v>
      </c>
      <c r="S5" s="224"/>
    </row>
    <row r="6" ht="24" customHeight="1" spans="1:19">
      <c r="A6" s="107">
        <v>3</v>
      </c>
      <c r="B6" s="108"/>
      <c r="C6" s="109" t="s">
        <v>67</v>
      </c>
      <c r="D6" s="110" t="s">
        <v>68</v>
      </c>
      <c r="E6" s="107">
        <v>4</v>
      </c>
      <c r="F6" s="107">
        <v>2</v>
      </c>
      <c r="G6" s="107">
        <v>4</v>
      </c>
      <c r="H6" s="107">
        <v>1</v>
      </c>
      <c r="I6" s="107">
        <v>0</v>
      </c>
      <c r="J6" s="134">
        <v>0</v>
      </c>
      <c r="K6" s="135">
        <v>1</v>
      </c>
      <c r="L6" s="136">
        <v>3</v>
      </c>
      <c r="M6" s="137">
        <v>0</v>
      </c>
      <c r="N6" s="138">
        <v>0</v>
      </c>
      <c r="O6" s="139">
        <v>2</v>
      </c>
      <c r="P6" s="140">
        <v>1</v>
      </c>
      <c r="Q6" s="140">
        <f t="shared" si="0"/>
        <v>18</v>
      </c>
      <c r="R6" s="224">
        <v>11</v>
      </c>
      <c r="S6" s="224"/>
    </row>
    <row r="7" ht="24" customHeight="1" spans="1:19">
      <c r="A7" s="107">
        <v>4</v>
      </c>
      <c r="B7" s="108"/>
      <c r="C7" s="109"/>
      <c r="D7" s="111" t="s">
        <v>69</v>
      </c>
      <c r="E7" s="107"/>
      <c r="F7" s="107"/>
      <c r="G7" s="107"/>
      <c r="H7" s="107"/>
      <c r="I7" s="107"/>
      <c r="J7" s="134">
        <v>2</v>
      </c>
      <c r="K7" s="135">
        <v>3</v>
      </c>
      <c r="L7" s="136">
        <v>3</v>
      </c>
      <c r="M7" s="137">
        <v>2</v>
      </c>
      <c r="N7" s="138">
        <v>3</v>
      </c>
      <c r="O7" s="139">
        <v>5</v>
      </c>
      <c r="P7" s="140">
        <v>4</v>
      </c>
      <c r="Q7" s="140">
        <f t="shared" si="0"/>
        <v>22</v>
      </c>
      <c r="R7" s="224">
        <v>0</v>
      </c>
      <c r="S7" s="224"/>
    </row>
    <row r="8" ht="24" customHeight="1" spans="1:19">
      <c r="A8" s="107">
        <v>5</v>
      </c>
      <c r="B8" s="108"/>
      <c r="C8" s="109"/>
      <c r="D8" s="110" t="s">
        <v>70</v>
      </c>
      <c r="E8" s="107"/>
      <c r="F8" s="107"/>
      <c r="G8" s="107"/>
      <c r="H8" s="107"/>
      <c r="I8" s="107"/>
      <c r="J8" s="134">
        <v>3</v>
      </c>
      <c r="K8" s="135">
        <v>0</v>
      </c>
      <c r="L8" s="136">
        <v>5</v>
      </c>
      <c r="M8" s="137">
        <v>2</v>
      </c>
      <c r="N8" s="138">
        <v>2</v>
      </c>
      <c r="O8" s="139">
        <v>3</v>
      </c>
      <c r="P8" s="140">
        <v>4</v>
      </c>
      <c r="Q8" s="140">
        <f t="shared" si="0"/>
        <v>19</v>
      </c>
      <c r="R8" s="224">
        <v>2</v>
      </c>
      <c r="S8" s="224"/>
    </row>
    <row r="9" ht="24" customHeight="1" spans="1:19">
      <c r="A9" s="107">
        <v>6</v>
      </c>
      <c r="B9" s="108"/>
      <c r="C9" s="109"/>
      <c r="D9" s="110" t="s">
        <v>71</v>
      </c>
      <c r="E9" s="107"/>
      <c r="F9" s="107"/>
      <c r="G9" s="107"/>
      <c r="H9" s="107"/>
      <c r="I9" s="107"/>
      <c r="J9" s="134">
        <v>0</v>
      </c>
      <c r="K9" s="135">
        <v>0</v>
      </c>
      <c r="L9" s="136">
        <v>1</v>
      </c>
      <c r="M9" s="137">
        <v>2</v>
      </c>
      <c r="N9" s="138">
        <v>2</v>
      </c>
      <c r="O9" s="139">
        <v>1</v>
      </c>
      <c r="P9" s="140">
        <v>0</v>
      </c>
      <c r="Q9" s="140">
        <f t="shared" si="0"/>
        <v>6</v>
      </c>
      <c r="R9" s="224">
        <v>6</v>
      </c>
      <c r="S9" s="224"/>
    </row>
    <row r="10" ht="24" customHeight="1" spans="1:19">
      <c r="A10" s="107">
        <v>7</v>
      </c>
      <c r="B10" s="108"/>
      <c r="C10" s="109"/>
      <c r="D10" s="110" t="s">
        <v>72</v>
      </c>
      <c r="E10" s="107">
        <v>2</v>
      </c>
      <c r="F10" s="107">
        <v>2</v>
      </c>
      <c r="G10" s="107">
        <v>3</v>
      </c>
      <c r="H10" s="107">
        <v>2</v>
      </c>
      <c r="I10" s="107">
        <v>3</v>
      </c>
      <c r="J10" s="134">
        <v>3</v>
      </c>
      <c r="K10" s="135">
        <v>4</v>
      </c>
      <c r="L10" s="136">
        <v>3</v>
      </c>
      <c r="M10" s="137">
        <v>2</v>
      </c>
      <c r="N10" s="138">
        <v>3</v>
      </c>
      <c r="O10" s="139">
        <v>2</v>
      </c>
      <c r="P10" s="140">
        <v>1</v>
      </c>
      <c r="Q10" s="140">
        <f t="shared" si="0"/>
        <v>30</v>
      </c>
      <c r="R10" s="224">
        <v>1</v>
      </c>
      <c r="S10" s="224"/>
    </row>
    <row r="11" ht="24" customHeight="1" spans="1:19">
      <c r="A11" s="107">
        <v>8</v>
      </c>
      <c r="B11" s="108"/>
      <c r="C11" s="109"/>
      <c r="D11" s="111" t="s">
        <v>73</v>
      </c>
      <c r="E11" s="107">
        <v>8</v>
      </c>
      <c r="F11" s="107">
        <v>5</v>
      </c>
      <c r="G11" s="107">
        <v>18</v>
      </c>
      <c r="H11" s="107">
        <v>2</v>
      </c>
      <c r="I11" s="107">
        <v>8</v>
      </c>
      <c r="J11" s="134">
        <v>2</v>
      </c>
      <c r="K11" s="135">
        <v>6</v>
      </c>
      <c r="L11" s="136">
        <v>8</v>
      </c>
      <c r="M11" s="137">
        <v>3</v>
      </c>
      <c r="N11" s="138">
        <v>6</v>
      </c>
      <c r="O11" s="139">
        <v>4</v>
      </c>
      <c r="P11" s="140">
        <v>3</v>
      </c>
      <c r="Q11" s="140">
        <f t="shared" si="0"/>
        <v>73</v>
      </c>
      <c r="R11" s="224">
        <v>0</v>
      </c>
      <c r="S11" s="224"/>
    </row>
    <row r="12" ht="24" customHeight="1" spans="1:19">
      <c r="A12" s="107">
        <v>9</v>
      </c>
      <c r="B12" s="108" t="s">
        <v>34</v>
      </c>
      <c r="C12" s="109" t="s">
        <v>74</v>
      </c>
      <c r="D12" s="112" t="s">
        <v>75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41">
        <v>0</v>
      </c>
      <c r="L12" s="142">
        <v>0</v>
      </c>
      <c r="M12" s="143">
        <v>1</v>
      </c>
      <c r="N12" s="144">
        <v>2</v>
      </c>
      <c r="O12" s="145">
        <v>2</v>
      </c>
      <c r="P12" s="146">
        <v>1</v>
      </c>
      <c r="Q12" s="140">
        <f t="shared" si="0"/>
        <v>6</v>
      </c>
      <c r="R12" s="224">
        <v>18</v>
      </c>
      <c r="S12" s="224"/>
    </row>
    <row r="13" ht="24" customHeight="1" spans="1:19">
      <c r="A13" s="107">
        <v>10</v>
      </c>
      <c r="B13" s="108"/>
      <c r="C13" s="109" t="s">
        <v>76</v>
      </c>
      <c r="D13" s="113" t="s">
        <v>77</v>
      </c>
      <c r="E13" s="107">
        <v>0</v>
      </c>
      <c r="F13" s="107">
        <v>2</v>
      </c>
      <c r="G13" s="107">
        <v>2</v>
      </c>
      <c r="H13" s="107">
        <v>0</v>
      </c>
      <c r="I13" s="147">
        <v>5</v>
      </c>
      <c r="J13" s="148">
        <v>1</v>
      </c>
      <c r="K13" s="141">
        <v>2</v>
      </c>
      <c r="L13" s="142">
        <v>2</v>
      </c>
      <c r="M13" s="143">
        <v>1</v>
      </c>
      <c r="N13" s="144">
        <v>2</v>
      </c>
      <c r="O13" s="145">
        <v>2</v>
      </c>
      <c r="P13" s="146">
        <v>2</v>
      </c>
      <c r="Q13" s="140">
        <f t="shared" si="0"/>
        <v>21</v>
      </c>
      <c r="R13" s="224">
        <v>7</v>
      </c>
      <c r="S13" s="224"/>
    </row>
    <row r="14" ht="24" customHeight="1" spans="1:19">
      <c r="A14" s="107">
        <v>11</v>
      </c>
      <c r="B14" s="108"/>
      <c r="C14" s="109" t="s">
        <v>78</v>
      </c>
      <c r="D14" s="112" t="s">
        <v>79</v>
      </c>
      <c r="E14" s="107"/>
      <c r="F14" s="107"/>
      <c r="G14" s="107"/>
      <c r="H14" s="107"/>
      <c r="I14" s="147">
        <v>2</v>
      </c>
      <c r="J14" s="148">
        <v>1</v>
      </c>
      <c r="K14" s="141">
        <v>4</v>
      </c>
      <c r="L14" s="142">
        <v>2</v>
      </c>
      <c r="M14" s="143">
        <v>2</v>
      </c>
      <c r="N14" s="144">
        <v>2</v>
      </c>
      <c r="O14" s="145">
        <v>2</v>
      </c>
      <c r="P14" s="146">
        <v>0</v>
      </c>
      <c r="Q14" s="140">
        <f t="shared" si="0"/>
        <v>15</v>
      </c>
      <c r="R14" s="224">
        <v>3</v>
      </c>
      <c r="S14" s="224"/>
    </row>
    <row r="15" ht="24" customHeight="1" spans="1:19">
      <c r="A15" s="107">
        <v>12</v>
      </c>
      <c r="B15" s="108"/>
      <c r="C15" s="109"/>
      <c r="D15" s="114" t="s">
        <v>80</v>
      </c>
      <c r="E15" s="107">
        <v>3</v>
      </c>
      <c r="F15" s="107">
        <v>4</v>
      </c>
      <c r="G15" s="107">
        <v>3</v>
      </c>
      <c r="H15" s="107">
        <v>2</v>
      </c>
      <c r="I15" s="147">
        <v>3</v>
      </c>
      <c r="J15" s="148">
        <v>4</v>
      </c>
      <c r="K15" s="141">
        <v>2</v>
      </c>
      <c r="L15" s="142">
        <v>2</v>
      </c>
      <c r="M15" s="143">
        <v>2</v>
      </c>
      <c r="N15" s="144">
        <v>2</v>
      </c>
      <c r="O15" s="145">
        <v>2</v>
      </c>
      <c r="P15" s="146">
        <v>0</v>
      </c>
      <c r="Q15" s="140">
        <f t="shared" si="0"/>
        <v>29</v>
      </c>
      <c r="R15" s="224">
        <v>2</v>
      </c>
      <c r="S15" s="224"/>
    </row>
    <row r="16" ht="24" customHeight="1" spans="1:19">
      <c r="A16" s="107">
        <v>13</v>
      </c>
      <c r="B16" s="108"/>
      <c r="C16" s="109"/>
      <c r="D16" s="114" t="s">
        <v>81</v>
      </c>
      <c r="E16" s="107">
        <v>2</v>
      </c>
      <c r="F16" s="107">
        <v>2</v>
      </c>
      <c r="G16" s="107">
        <v>3</v>
      </c>
      <c r="H16" s="107">
        <v>3</v>
      </c>
      <c r="I16" s="147">
        <v>5</v>
      </c>
      <c r="J16" s="148">
        <v>1</v>
      </c>
      <c r="K16" s="141">
        <v>2</v>
      </c>
      <c r="L16" s="142">
        <v>4</v>
      </c>
      <c r="M16" s="143">
        <v>1</v>
      </c>
      <c r="N16" s="144">
        <v>2</v>
      </c>
      <c r="O16" s="145">
        <v>2</v>
      </c>
      <c r="P16" s="146">
        <v>2</v>
      </c>
      <c r="Q16" s="140">
        <f t="shared" si="0"/>
        <v>29</v>
      </c>
      <c r="R16" s="224">
        <v>2</v>
      </c>
      <c r="S16" s="224"/>
    </row>
    <row r="17" ht="24" customHeight="1" spans="1:19">
      <c r="A17" s="107">
        <v>14</v>
      </c>
      <c r="B17" s="108"/>
      <c r="C17" s="109"/>
      <c r="D17" s="112" t="s">
        <v>82</v>
      </c>
      <c r="E17" s="107">
        <v>0</v>
      </c>
      <c r="F17" s="107">
        <v>3</v>
      </c>
      <c r="G17" s="107">
        <v>2</v>
      </c>
      <c r="H17" s="107">
        <v>0</v>
      </c>
      <c r="I17" s="107">
        <v>2</v>
      </c>
      <c r="J17" s="148">
        <v>0</v>
      </c>
      <c r="K17" s="141">
        <v>0</v>
      </c>
      <c r="L17" s="142">
        <v>1</v>
      </c>
      <c r="M17" s="143">
        <v>1</v>
      </c>
      <c r="N17" s="144">
        <v>2</v>
      </c>
      <c r="O17" s="145">
        <v>2</v>
      </c>
      <c r="P17" s="146">
        <v>2</v>
      </c>
      <c r="Q17" s="140">
        <f t="shared" si="0"/>
        <v>15</v>
      </c>
      <c r="R17" s="224">
        <v>10</v>
      </c>
      <c r="S17" s="224"/>
    </row>
    <row r="18" ht="24" customHeight="1" spans="1:19">
      <c r="A18" s="107">
        <v>15</v>
      </c>
      <c r="B18" s="108"/>
      <c r="C18" s="109"/>
      <c r="D18" s="112" t="s">
        <v>83</v>
      </c>
      <c r="E18" s="107"/>
      <c r="F18" s="107"/>
      <c r="G18" s="107"/>
      <c r="H18" s="107"/>
      <c r="I18" s="107">
        <v>5</v>
      </c>
      <c r="J18" s="148">
        <v>1</v>
      </c>
      <c r="K18" s="141">
        <v>0</v>
      </c>
      <c r="L18" s="142">
        <v>3</v>
      </c>
      <c r="M18" s="143">
        <v>3</v>
      </c>
      <c r="N18" s="144">
        <v>2</v>
      </c>
      <c r="O18" s="145">
        <v>3</v>
      </c>
      <c r="P18" s="146">
        <v>0</v>
      </c>
      <c r="Q18" s="140">
        <f t="shared" si="0"/>
        <v>17</v>
      </c>
      <c r="R18" s="224">
        <v>5</v>
      </c>
      <c r="S18" s="224"/>
    </row>
    <row r="19" ht="24" customHeight="1" spans="1:19">
      <c r="A19" s="107">
        <v>16</v>
      </c>
      <c r="B19" s="108"/>
      <c r="C19" s="109"/>
      <c r="D19" s="112" t="s">
        <v>84</v>
      </c>
      <c r="E19" s="107">
        <v>0</v>
      </c>
      <c r="F19" s="107">
        <v>2</v>
      </c>
      <c r="G19" s="107">
        <v>4</v>
      </c>
      <c r="H19" s="107">
        <v>3</v>
      </c>
      <c r="I19" s="107">
        <v>3</v>
      </c>
      <c r="J19" s="148">
        <v>2</v>
      </c>
      <c r="K19" s="141">
        <v>2</v>
      </c>
      <c r="L19" s="142">
        <v>1</v>
      </c>
      <c r="M19" s="143">
        <v>1</v>
      </c>
      <c r="N19" s="144">
        <v>0</v>
      </c>
      <c r="O19" s="145">
        <v>1</v>
      </c>
      <c r="P19" s="146">
        <v>0</v>
      </c>
      <c r="Q19" s="140">
        <f t="shared" si="0"/>
        <v>19</v>
      </c>
      <c r="R19" s="224">
        <v>9</v>
      </c>
      <c r="S19" s="224"/>
    </row>
    <row r="20" ht="22" customHeight="1" spans="1:19">
      <c r="A20" s="107">
        <v>17</v>
      </c>
      <c r="B20" s="108" t="s">
        <v>19</v>
      </c>
      <c r="C20" s="109" t="s">
        <v>74</v>
      </c>
      <c r="D20" s="115" t="s">
        <v>85</v>
      </c>
      <c r="E20" s="116"/>
      <c r="F20" s="116"/>
      <c r="G20" s="116"/>
      <c r="H20" s="116"/>
      <c r="I20" s="116"/>
      <c r="J20" s="116"/>
      <c r="K20" s="149">
        <v>3</v>
      </c>
      <c r="L20" s="150">
        <v>2</v>
      </c>
      <c r="M20" s="151">
        <v>2</v>
      </c>
      <c r="N20" s="152">
        <v>2</v>
      </c>
      <c r="O20" s="153">
        <v>2</v>
      </c>
      <c r="P20" s="154">
        <v>2</v>
      </c>
      <c r="Q20" s="140">
        <f t="shared" si="0"/>
        <v>13</v>
      </c>
      <c r="R20" s="225">
        <v>0</v>
      </c>
      <c r="S20" s="224"/>
    </row>
    <row r="21" ht="22" customHeight="1" spans="1:19">
      <c r="A21" s="107">
        <v>18</v>
      </c>
      <c r="B21" s="108"/>
      <c r="C21" s="109" t="s">
        <v>76</v>
      </c>
      <c r="D21" s="117" t="s">
        <v>86</v>
      </c>
      <c r="E21" s="107">
        <v>0</v>
      </c>
      <c r="F21" s="107">
        <v>2</v>
      </c>
      <c r="G21" s="107">
        <v>2</v>
      </c>
      <c r="H21" s="107">
        <v>5</v>
      </c>
      <c r="I21" s="155">
        <v>3</v>
      </c>
      <c r="J21" s="107">
        <v>2</v>
      </c>
      <c r="K21" s="156">
        <v>1</v>
      </c>
      <c r="L21" s="157">
        <v>3</v>
      </c>
      <c r="M21" s="158">
        <v>1</v>
      </c>
      <c r="N21" s="159">
        <v>1</v>
      </c>
      <c r="O21" s="160">
        <v>1</v>
      </c>
      <c r="P21" s="161">
        <v>3</v>
      </c>
      <c r="Q21" s="140">
        <f t="shared" si="0"/>
        <v>24</v>
      </c>
      <c r="R21" s="224">
        <v>6</v>
      </c>
      <c r="S21" s="224"/>
    </row>
    <row r="22" ht="22" customHeight="1" spans="1:19">
      <c r="A22" s="107">
        <v>19</v>
      </c>
      <c r="B22" s="108"/>
      <c r="C22" s="109"/>
      <c r="D22" s="117" t="s">
        <v>87</v>
      </c>
      <c r="E22" s="107"/>
      <c r="F22" s="107"/>
      <c r="G22" s="107"/>
      <c r="H22" s="107"/>
      <c r="I22" s="155"/>
      <c r="J22" s="107">
        <v>2</v>
      </c>
      <c r="K22" s="156">
        <v>4</v>
      </c>
      <c r="L22" s="157">
        <v>2</v>
      </c>
      <c r="M22" s="158">
        <v>0</v>
      </c>
      <c r="N22" s="159">
        <v>1</v>
      </c>
      <c r="O22" s="160">
        <v>3</v>
      </c>
      <c r="P22" s="161">
        <v>4</v>
      </c>
      <c r="Q22" s="140">
        <f t="shared" si="0"/>
        <v>16</v>
      </c>
      <c r="R22" s="224">
        <v>3</v>
      </c>
      <c r="S22" s="224"/>
    </row>
    <row r="23" ht="22" customHeight="1" spans="1:19">
      <c r="A23" s="107">
        <v>20</v>
      </c>
      <c r="B23" s="108"/>
      <c r="C23" s="118" t="s">
        <v>78</v>
      </c>
      <c r="D23" s="119" t="s">
        <v>88</v>
      </c>
      <c r="E23" s="116"/>
      <c r="F23" s="116"/>
      <c r="G23" s="116"/>
      <c r="H23" s="116"/>
      <c r="I23" s="162">
        <v>3</v>
      </c>
      <c r="J23" s="116">
        <v>2</v>
      </c>
      <c r="K23" s="149">
        <v>2</v>
      </c>
      <c r="L23" s="150">
        <v>2</v>
      </c>
      <c r="M23" s="151">
        <v>2</v>
      </c>
      <c r="N23" s="152">
        <v>3</v>
      </c>
      <c r="O23" s="153">
        <v>2</v>
      </c>
      <c r="P23" s="154">
        <v>2</v>
      </c>
      <c r="Q23" s="140">
        <f t="shared" si="0"/>
        <v>18</v>
      </c>
      <c r="R23" s="225">
        <v>0</v>
      </c>
      <c r="S23" s="224"/>
    </row>
    <row r="24" ht="22" customHeight="1" spans="1:19">
      <c r="A24" s="107">
        <v>21</v>
      </c>
      <c r="B24" s="108"/>
      <c r="C24" s="118"/>
      <c r="D24" s="119" t="s">
        <v>89</v>
      </c>
      <c r="E24" s="116">
        <v>2</v>
      </c>
      <c r="F24" s="116">
        <v>2</v>
      </c>
      <c r="G24" s="116">
        <v>2</v>
      </c>
      <c r="H24" s="116">
        <v>2</v>
      </c>
      <c r="I24" s="162">
        <v>2</v>
      </c>
      <c r="J24" s="116">
        <v>2</v>
      </c>
      <c r="K24" s="149">
        <v>2</v>
      </c>
      <c r="L24" s="150">
        <v>2</v>
      </c>
      <c r="M24" s="151">
        <v>2</v>
      </c>
      <c r="N24" s="152">
        <v>2</v>
      </c>
      <c r="O24" s="153">
        <v>2</v>
      </c>
      <c r="P24" s="154">
        <v>2</v>
      </c>
      <c r="Q24" s="140">
        <f t="shared" si="0"/>
        <v>24</v>
      </c>
      <c r="R24" s="225">
        <v>0</v>
      </c>
      <c r="S24" s="224"/>
    </row>
    <row r="25" ht="22" customHeight="1" spans="1:19">
      <c r="A25" s="107">
        <v>22</v>
      </c>
      <c r="B25" s="108"/>
      <c r="C25" s="118"/>
      <c r="D25" s="120" t="s">
        <v>90</v>
      </c>
      <c r="E25" s="116">
        <v>2</v>
      </c>
      <c r="F25" s="116">
        <v>2</v>
      </c>
      <c r="G25" s="116">
        <v>4</v>
      </c>
      <c r="H25" s="116">
        <v>2</v>
      </c>
      <c r="I25" s="116">
        <v>2</v>
      </c>
      <c r="J25" s="116">
        <v>2</v>
      </c>
      <c r="K25" s="149">
        <v>2</v>
      </c>
      <c r="L25" s="150">
        <v>2</v>
      </c>
      <c r="M25" s="151">
        <v>2</v>
      </c>
      <c r="N25" s="152">
        <v>2</v>
      </c>
      <c r="O25" s="153">
        <v>3</v>
      </c>
      <c r="P25" s="154">
        <v>2</v>
      </c>
      <c r="Q25" s="140">
        <f t="shared" si="0"/>
        <v>27</v>
      </c>
      <c r="R25" s="225">
        <v>0</v>
      </c>
      <c r="S25" s="224"/>
    </row>
    <row r="26" ht="22" customHeight="1" spans="1:19">
      <c r="A26" s="107">
        <v>23</v>
      </c>
      <c r="B26" s="108"/>
      <c r="C26" s="118"/>
      <c r="D26" s="117" t="s">
        <v>91</v>
      </c>
      <c r="E26" s="107">
        <v>0</v>
      </c>
      <c r="F26" s="107">
        <v>0</v>
      </c>
      <c r="G26" s="107">
        <v>0</v>
      </c>
      <c r="H26" s="107">
        <v>0</v>
      </c>
      <c r="I26" s="107">
        <v>2</v>
      </c>
      <c r="J26" s="107">
        <v>3</v>
      </c>
      <c r="K26" s="156">
        <v>1</v>
      </c>
      <c r="L26" s="157">
        <v>1</v>
      </c>
      <c r="M26" s="158">
        <v>3</v>
      </c>
      <c r="N26" s="159">
        <v>2</v>
      </c>
      <c r="O26" s="160">
        <v>2</v>
      </c>
      <c r="P26" s="161">
        <v>2</v>
      </c>
      <c r="Q26" s="140">
        <f t="shared" si="0"/>
        <v>16</v>
      </c>
      <c r="R26" s="224">
        <v>10</v>
      </c>
      <c r="S26" s="224"/>
    </row>
    <row r="27" ht="22" customHeight="1" spans="1:19">
      <c r="A27" s="107">
        <v>24</v>
      </c>
      <c r="B27" s="108"/>
      <c r="C27" s="118"/>
      <c r="D27" s="117" t="s">
        <v>92</v>
      </c>
      <c r="E27" s="107">
        <v>1</v>
      </c>
      <c r="F27" s="107">
        <v>2</v>
      </c>
      <c r="G27" s="107">
        <v>2</v>
      </c>
      <c r="H27" s="107">
        <v>2</v>
      </c>
      <c r="I27" s="107">
        <v>2</v>
      </c>
      <c r="J27" s="107">
        <v>1</v>
      </c>
      <c r="K27" s="156">
        <v>2</v>
      </c>
      <c r="L27" s="157">
        <v>2</v>
      </c>
      <c r="M27" s="158">
        <v>0</v>
      </c>
      <c r="N27" s="159">
        <v>2</v>
      </c>
      <c r="O27" s="160">
        <v>2</v>
      </c>
      <c r="P27" s="161">
        <v>3</v>
      </c>
      <c r="Q27" s="140">
        <f t="shared" si="0"/>
        <v>21</v>
      </c>
      <c r="R27" s="224">
        <v>4</v>
      </c>
      <c r="S27" s="224"/>
    </row>
    <row r="28" ht="22" customHeight="1" spans="1:19">
      <c r="A28" s="107">
        <v>25</v>
      </c>
      <c r="B28" s="108"/>
      <c r="C28" s="118"/>
      <c r="D28" s="117" t="s">
        <v>93</v>
      </c>
      <c r="E28" s="107"/>
      <c r="F28" s="107"/>
      <c r="G28" s="107"/>
      <c r="H28" s="107"/>
      <c r="I28" s="107"/>
      <c r="J28" s="107">
        <v>0</v>
      </c>
      <c r="K28" s="156">
        <v>0</v>
      </c>
      <c r="L28" s="157">
        <v>0</v>
      </c>
      <c r="M28" s="158">
        <v>1</v>
      </c>
      <c r="N28" s="159">
        <v>1</v>
      </c>
      <c r="O28" s="160">
        <v>1</v>
      </c>
      <c r="P28" s="161">
        <v>2</v>
      </c>
      <c r="Q28" s="140">
        <f t="shared" si="0"/>
        <v>5</v>
      </c>
      <c r="R28" s="224">
        <v>9</v>
      </c>
      <c r="S28" s="224"/>
    </row>
    <row r="29" ht="22" customHeight="1" spans="1:19">
      <c r="A29" s="107">
        <v>26</v>
      </c>
      <c r="B29" s="108" t="s">
        <v>40</v>
      </c>
      <c r="C29" s="109" t="s">
        <v>63</v>
      </c>
      <c r="D29" s="121" t="s">
        <v>94</v>
      </c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63">
        <v>2</v>
      </c>
      <c r="Q29" s="140">
        <f t="shared" si="0"/>
        <v>2</v>
      </c>
      <c r="R29" s="225">
        <v>0</v>
      </c>
      <c r="S29" s="224"/>
    </row>
    <row r="30" ht="22" customHeight="1" spans="1:19">
      <c r="A30" s="107">
        <v>27</v>
      </c>
      <c r="B30" s="108"/>
      <c r="C30" s="109" t="s">
        <v>65</v>
      </c>
      <c r="D30" s="121" t="s">
        <v>95</v>
      </c>
      <c r="E30" s="116"/>
      <c r="F30" s="116"/>
      <c r="G30" s="116"/>
      <c r="H30" s="116"/>
      <c r="I30" s="116">
        <v>2</v>
      </c>
      <c r="J30" s="164">
        <v>3</v>
      </c>
      <c r="K30" s="165">
        <v>3</v>
      </c>
      <c r="L30" s="166">
        <v>3</v>
      </c>
      <c r="M30" s="167">
        <v>2</v>
      </c>
      <c r="N30" s="168">
        <v>3</v>
      </c>
      <c r="O30" s="169">
        <v>2</v>
      </c>
      <c r="P30" s="163">
        <v>2</v>
      </c>
      <c r="Q30" s="140">
        <f t="shared" si="0"/>
        <v>20</v>
      </c>
      <c r="R30" s="225">
        <v>0</v>
      </c>
      <c r="S30" s="224"/>
    </row>
    <row r="31" ht="22" customHeight="1" spans="1:19">
      <c r="A31" s="107">
        <v>28</v>
      </c>
      <c r="B31" s="108"/>
      <c r="C31" s="109"/>
      <c r="D31" s="122" t="s">
        <v>96</v>
      </c>
      <c r="E31" s="107">
        <v>0</v>
      </c>
      <c r="F31" s="107">
        <v>0</v>
      </c>
      <c r="G31" s="107">
        <v>0</v>
      </c>
      <c r="H31" s="107">
        <v>4</v>
      </c>
      <c r="I31" s="107">
        <v>1</v>
      </c>
      <c r="J31" s="170">
        <v>1</v>
      </c>
      <c r="K31" s="171">
        <v>0</v>
      </c>
      <c r="L31" s="172">
        <v>1</v>
      </c>
      <c r="M31" s="173">
        <v>0</v>
      </c>
      <c r="N31" s="174">
        <v>2</v>
      </c>
      <c r="O31" s="175">
        <v>1</v>
      </c>
      <c r="P31" s="176">
        <v>1</v>
      </c>
      <c r="Q31" s="140">
        <f t="shared" si="0"/>
        <v>11</v>
      </c>
      <c r="R31" s="224">
        <v>15</v>
      </c>
      <c r="S31" s="224"/>
    </row>
    <row r="32" ht="22" customHeight="1" spans="1:19">
      <c r="A32" s="107">
        <v>29</v>
      </c>
      <c r="B32" s="108"/>
      <c r="C32" s="109"/>
      <c r="D32" s="122" t="s">
        <v>97</v>
      </c>
      <c r="E32" s="107"/>
      <c r="F32" s="107"/>
      <c r="G32" s="107"/>
      <c r="H32" s="107"/>
      <c r="I32" s="107">
        <v>4</v>
      </c>
      <c r="J32" s="170">
        <v>3</v>
      </c>
      <c r="K32" s="171">
        <v>0</v>
      </c>
      <c r="L32" s="172">
        <v>1</v>
      </c>
      <c r="M32" s="173">
        <v>2</v>
      </c>
      <c r="N32" s="174">
        <v>3</v>
      </c>
      <c r="O32" s="175">
        <v>2</v>
      </c>
      <c r="P32" s="176">
        <v>3</v>
      </c>
      <c r="Q32" s="140">
        <f t="shared" si="0"/>
        <v>18</v>
      </c>
      <c r="R32" s="224">
        <v>3</v>
      </c>
      <c r="S32" s="224"/>
    </row>
    <row r="33" ht="22" customHeight="1" spans="1:19">
      <c r="A33" s="107">
        <v>30</v>
      </c>
      <c r="B33" s="108"/>
      <c r="C33" s="109"/>
      <c r="D33" s="122" t="s">
        <v>98</v>
      </c>
      <c r="E33" s="107">
        <v>0</v>
      </c>
      <c r="F33" s="107">
        <v>1</v>
      </c>
      <c r="G33" s="107">
        <v>3</v>
      </c>
      <c r="H33" s="107">
        <v>2</v>
      </c>
      <c r="I33" s="107">
        <v>3</v>
      </c>
      <c r="J33" s="170">
        <v>1</v>
      </c>
      <c r="K33" s="171">
        <v>2</v>
      </c>
      <c r="L33" s="172">
        <v>0</v>
      </c>
      <c r="M33" s="173">
        <v>0</v>
      </c>
      <c r="N33" s="174">
        <v>2</v>
      </c>
      <c r="O33" s="175">
        <v>4</v>
      </c>
      <c r="P33" s="176">
        <v>4</v>
      </c>
      <c r="Q33" s="140">
        <f t="shared" si="0"/>
        <v>22</v>
      </c>
      <c r="R33" s="224">
        <v>8</v>
      </c>
      <c r="S33" s="224"/>
    </row>
    <row r="34" ht="22" customHeight="1" spans="1:19">
      <c r="A34" s="107">
        <v>31</v>
      </c>
      <c r="B34" s="108"/>
      <c r="C34" s="109"/>
      <c r="D34" s="122" t="s">
        <v>99</v>
      </c>
      <c r="E34" s="107"/>
      <c r="F34" s="107"/>
      <c r="G34" s="107"/>
      <c r="H34" s="107"/>
      <c r="I34" s="107"/>
      <c r="J34" s="170">
        <v>0</v>
      </c>
      <c r="K34" s="171">
        <v>0</v>
      </c>
      <c r="L34" s="172">
        <v>2</v>
      </c>
      <c r="M34" s="173">
        <v>3</v>
      </c>
      <c r="N34" s="174">
        <v>2</v>
      </c>
      <c r="O34" s="175">
        <v>2</v>
      </c>
      <c r="P34" s="176">
        <v>2</v>
      </c>
      <c r="Q34" s="140">
        <f t="shared" si="0"/>
        <v>11</v>
      </c>
      <c r="R34" s="224">
        <v>4</v>
      </c>
      <c r="S34" s="224"/>
    </row>
    <row r="35" ht="22" customHeight="1" spans="1:19">
      <c r="A35" s="107">
        <v>32</v>
      </c>
      <c r="B35" s="108"/>
      <c r="C35" s="109"/>
      <c r="D35" s="122" t="s">
        <v>100</v>
      </c>
      <c r="E35" s="107"/>
      <c r="F35" s="107"/>
      <c r="G35" s="107"/>
      <c r="H35" s="107"/>
      <c r="I35" s="107"/>
      <c r="J35" s="170">
        <v>0</v>
      </c>
      <c r="K35" s="171">
        <v>0</v>
      </c>
      <c r="L35" s="172">
        <v>3</v>
      </c>
      <c r="M35" s="173">
        <v>1</v>
      </c>
      <c r="N35" s="174">
        <v>2</v>
      </c>
      <c r="O35" s="175">
        <v>1</v>
      </c>
      <c r="P35" s="176">
        <v>0</v>
      </c>
      <c r="Q35" s="140">
        <f t="shared" si="0"/>
        <v>7</v>
      </c>
      <c r="R35" s="224">
        <v>8</v>
      </c>
      <c r="S35" s="224"/>
    </row>
    <row r="36" ht="22" customHeight="1" spans="1:19">
      <c r="A36" s="107">
        <v>33</v>
      </c>
      <c r="B36" s="108"/>
      <c r="C36" s="109"/>
      <c r="D36" s="121" t="s">
        <v>101</v>
      </c>
      <c r="E36" s="116"/>
      <c r="F36" s="116"/>
      <c r="G36" s="116">
        <v>2</v>
      </c>
      <c r="H36" s="116">
        <v>2</v>
      </c>
      <c r="I36" s="116">
        <v>2</v>
      </c>
      <c r="J36" s="164">
        <v>2</v>
      </c>
      <c r="K36" s="165">
        <v>2</v>
      </c>
      <c r="L36" s="166">
        <v>2</v>
      </c>
      <c r="M36" s="167">
        <v>2</v>
      </c>
      <c r="N36" s="168">
        <v>2</v>
      </c>
      <c r="O36" s="169">
        <v>2</v>
      </c>
      <c r="P36" s="163">
        <v>2</v>
      </c>
      <c r="Q36" s="140">
        <f t="shared" si="0"/>
        <v>20</v>
      </c>
      <c r="R36" s="225">
        <v>0</v>
      </c>
      <c r="S36" s="224"/>
    </row>
    <row r="37" ht="21" customHeight="1" spans="1:19">
      <c r="A37" s="107">
        <v>34</v>
      </c>
      <c r="B37" s="108" t="s">
        <v>38</v>
      </c>
      <c r="C37" s="109" t="s">
        <v>63</v>
      </c>
      <c r="D37" s="123" t="s">
        <v>102</v>
      </c>
      <c r="E37" s="116">
        <v>2</v>
      </c>
      <c r="F37" s="116">
        <v>2</v>
      </c>
      <c r="G37" s="116">
        <v>5</v>
      </c>
      <c r="H37" s="116">
        <v>0</v>
      </c>
      <c r="I37" s="116">
        <v>1</v>
      </c>
      <c r="J37" s="177">
        <v>2</v>
      </c>
      <c r="K37" s="178">
        <v>4</v>
      </c>
      <c r="L37" s="179">
        <v>12</v>
      </c>
      <c r="M37" s="180">
        <v>4</v>
      </c>
      <c r="N37" s="181">
        <v>4</v>
      </c>
      <c r="O37" s="182">
        <v>5</v>
      </c>
      <c r="P37" s="183">
        <v>5</v>
      </c>
      <c r="Q37" s="140">
        <f t="shared" si="0"/>
        <v>46</v>
      </c>
      <c r="R37" s="225">
        <v>3</v>
      </c>
      <c r="S37" s="224"/>
    </row>
    <row r="38" ht="21" customHeight="1" spans="1:19">
      <c r="A38" s="107">
        <v>35</v>
      </c>
      <c r="B38" s="108"/>
      <c r="C38" s="109" t="s">
        <v>65</v>
      </c>
      <c r="D38" s="124" t="s">
        <v>103</v>
      </c>
      <c r="E38" s="107"/>
      <c r="F38" s="107"/>
      <c r="G38" s="107"/>
      <c r="H38" s="107"/>
      <c r="I38" s="107">
        <v>0</v>
      </c>
      <c r="J38" s="184">
        <v>0</v>
      </c>
      <c r="K38" s="185">
        <v>1</v>
      </c>
      <c r="L38" s="186">
        <v>1</v>
      </c>
      <c r="M38" s="187">
        <v>0</v>
      </c>
      <c r="N38" s="188">
        <v>1</v>
      </c>
      <c r="O38" s="189">
        <v>0</v>
      </c>
      <c r="P38" s="190">
        <v>0</v>
      </c>
      <c r="Q38" s="140">
        <f t="shared" si="0"/>
        <v>3</v>
      </c>
      <c r="R38" s="224">
        <v>13</v>
      </c>
      <c r="S38" s="224"/>
    </row>
    <row r="39" ht="21" customHeight="1" spans="1:19">
      <c r="A39" s="107">
        <v>36</v>
      </c>
      <c r="B39" s="108"/>
      <c r="C39" s="109"/>
      <c r="D39" s="124" t="s">
        <v>104</v>
      </c>
      <c r="E39" s="107"/>
      <c r="F39" s="107"/>
      <c r="G39" s="107"/>
      <c r="H39" s="107"/>
      <c r="I39" s="107"/>
      <c r="J39" s="184">
        <v>0</v>
      </c>
      <c r="K39" s="185">
        <v>0</v>
      </c>
      <c r="L39" s="186">
        <v>0</v>
      </c>
      <c r="M39" s="187">
        <v>0</v>
      </c>
      <c r="N39" s="188">
        <v>4</v>
      </c>
      <c r="O39" s="189">
        <v>2</v>
      </c>
      <c r="P39" s="190">
        <v>1</v>
      </c>
      <c r="Q39" s="140">
        <f t="shared" si="0"/>
        <v>7</v>
      </c>
      <c r="R39" s="224">
        <v>9</v>
      </c>
      <c r="S39" s="224"/>
    </row>
    <row r="40" ht="21" customHeight="1" spans="1:19">
      <c r="A40" s="107">
        <v>37</v>
      </c>
      <c r="B40" s="108"/>
      <c r="C40" s="109"/>
      <c r="D40" s="124" t="s">
        <v>105</v>
      </c>
      <c r="E40" s="107"/>
      <c r="F40" s="107"/>
      <c r="G40" s="107"/>
      <c r="H40" s="107"/>
      <c r="I40" s="107"/>
      <c r="J40" s="184">
        <v>1</v>
      </c>
      <c r="K40" s="185">
        <v>0</v>
      </c>
      <c r="L40" s="186">
        <v>0</v>
      </c>
      <c r="M40" s="187">
        <v>0</v>
      </c>
      <c r="N40" s="188">
        <v>0</v>
      </c>
      <c r="O40" s="189">
        <v>0</v>
      </c>
      <c r="P40" s="190">
        <v>0</v>
      </c>
      <c r="Q40" s="140">
        <f t="shared" si="0"/>
        <v>1</v>
      </c>
      <c r="R40" s="224">
        <v>13</v>
      </c>
      <c r="S40" s="224"/>
    </row>
    <row r="41" ht="21" customHeight="1" spans="1:19">
      <c r="A41" s="107">
        <v>38</v>
      </c>
      <c r="B41" s="108"/>
      <c r="C41" s="109"/>
      <c r="D41" s="124" t="s">
        <v>106</v>
      </c>
      <c r="E41" s="107">
        <v>3</v>
      </c>
      <c r="F41" s="107">
        <v>2</v>
      </c>
      <c r="G41" s="107">
        <v>2</v>
      </c>
      <c r="H41" s="107">
        <v>2</v>
      </c>
      <c r="I41" s="107">
        <v>2</v>
      </c>
      <c r="J41" s="184">
        <v>4</v>
      </c>
      <c r="K41" s="185">
        <v>0</v>
      </c>
      <c r="L41" s="186">
        <v>1</v>
      </c>
      <c r="M41" s="187">
        <v>2</v>
      </c>
      <c r="N41" s="188">
        <v>2</v>
      </c>
      <c r="O41" s="189">
        <v>1</v>
      </c>
      <c r="P41" s="190">
        <v>2</v>
      </c>
      <c r="Q41" s="140">
        <f t="shared" si="0"/>
        <v>23</v>
      </c>
      <c r="R41" s="224">
        <v>4</v>
      </c>
      <c r="S41" s="224"/>
    </row>
    <row r="42" ht="21" customHeight="1" spans="1:19">
      <c r="A42" s="107">
        <v>39</v>
      </c>
      <c r="B42" s="108"/>
      <c r="C42" s="109"/>
      <c r="D42" s="123" t="s">
        <v>107</v>
      </c>
      <c r="E42" s="116"/>
      <c r="F42" s="116"/>
      <c r="G42" s="116"/>
      <c r="H42" s="116"/>
      <c r="I42" s="116"/>
      <c r="J42" s="177">
        <v>2</v>
      </c>
      <c r="K42" s="178">
        <v>3</v>
      </c>
      <c r="L42" s="179">
        <v>2</v>
      </c>
      <c r="M42" s="180">
        <v>2</v>
      </c>
      <c r="N42" s="181">
        <v>4</v>
      </c>
      <c r="O42" s="182">
        <v>4</v>
      </c>
      <c r="P42" s="183">
        <v>3</v>
      </c>
      <c r="Q42" s="140">
        <f t="shared" si="0"/>
        <v>20</v>
      </c>
      <c r="R42" s="225">
        <v>0</v>
      </c>
      <c r="S42" s="224"/>
    </row>
    <row r="43" ht="21" customHeight="1" spans="1:19">
      <c r="A43" s="107">
        <v>40</v>
      </c>
      <c r="B43" s="108"/>
      <c r="C43" s="109"/>
      <c r="D43" s="124" t="s">
        <v>108</v>
      </c>
      <c r="E43" s="107">
        <v>0</v>
      </c>
      <c r="F43" s="107">
        <v>1</v>
      </c>
      <c r="G43" s="107">
        <v>2</v>
      </c>
      <c r="H43" s="107">
        <v>3</v>
      </c>
      <c r="I43" s="107">
        <v>0</v>
      </c>
      <c r="J43" s="184">
        <v>2</v>
      </c>
      <c r="K43" s="185">
        <v>4</v>
      </c>
      <c r="L43" s="186">
        <v>1</v>
      </c>
      <c r="M43" s="187">
        <v>2</v>
      </c>
      <c r="N43" s="188">
        <v>4</v>
      </c>
      <c r="O43" s="189">
        <v>2</v>
      </c>
      <c r="P43" s="190">
        <v>4</v>
      </c>
      <c r="Q43" s="140">
        <f t="shared" si="0"/>
        <v>25</v>
      </c>
      <c r="R43" s="224">
        <v>6</v>
      </c>
      <c r="S43" s="224"/>
    </row>
    <row r="44" ht="21" customHeight="1" spans="1:19">
      <c r="A44" s="107">
        <v>41</v>
      </c>
      <c r="B44" s="108"/>
      <c r="C44" s="109"/>
      <c r="D44" s="124" t="s">
        <v>109</v>
      </c>
      <c r="E44" s="107"/>
      <c r="F44" s="107"/>
      <c r="G44" s="107"/>
      <c r="H44" s="107"/>
      <c r="I44" s="107"/>
      <c r="J44" s="184">
        <v>1</v>
      </c>
      <c r="K44" s="185">
        <v>1</v>
      </c>
      <c r="L44" s="186">
        <v>1</v>
      </c>
      <c r="M44" s="187">
        <v>4</v>
      </c>
      <c r="N44" s="188">
        <v>0</v>
      </c>
      <c r="O44" s="189">
        <v>2</v>
      </c>
      <c r="P44" s="190">
        <v>1</v>
      </c>
      <c r="Q44" s="140">
        <f t="shared" si="0"/>
        <v>10</v>
      </c>
      <c r="R44" s="224">
        <v>6</v>
      </c>
      <c r="S44" s="224"/>
    </row>
    <row r="45" ht="21" customHeight="1" spans="1:19">
      <c r="A45" s="107">
        <v>42</v>
      </c>
      <c r="B45" s="108" t="s">
        <v>44</v>
      </c>
      <c r="C45" s="125" t="s">
        <v>63</v>
      </c>
      <c r="D45" s="126" t="s">
        <v>110</v>
      </c>
      <c r="E45" s="116">
        <v>6</v>
      </c>
      <c r="F45" s="116">
        <v>5</v>
      </c>
      <c r="G45" s="116">
        <v>2</v>
      </c>
      <c r="H45" s="116">
        <v>6</v>
      </c>
      <c r="I45" s="116">
        <v>3</v>
      </c>
      <c r="J45" s="116">
        <v>4</v>
      </c>
      <c r="K45" s="116">
        <v>4</v>
      </c>
      <c r="L45" s="191">
        <v>3</v>
      </c>
      <c r="M45" s="192">
        <v>2</v>
      </c>
      <c r="N45" s="193">
        <v>4</v>
      </c>
      <c r="O45" s="194">
        <v>2</v>
      </c>
      <c r="P45" s="195">
        <v>2</v>
      </c>
      <c r="Q45" s="140">
        <f t="shared" si="0"/>
        <v>43</v>
      </c>
      <c r="R45" s="225">
        <v>0</v>
      </c>
      <c r="S45" s="224"/>
    </row>
    <row r="46" ht="21" customHeight="1" spans="1:19">
      <c r="A46" s="107">
        <v>43</v>
      </c>
      <c r="B46" s="108"/>
      <c r="C46" s="125" t="s">
        <v>65</v>
      </c>
      <c r="D46" s="126" t="s">
        <v>111</v>
      </c>
      <c r="E46" s="107">
        <v>0</v>
      </c>
      <c r="F46" s="107">
        <v>2</v>
      </c>
      <c r="G46" s="107">
        <v>2</v>
      </c>
      <c r="H46" s="107">
        <v>3</v>
      </c>
      <c r="I46" s="107">
        <v>6</v>
      </c>
      <c r="J46" s="107">
        <v>1</v>
      </c>
      <c r="K46" s="107">
        <v>0</v>
      </c>
      <c r="L46" s="196">
        <v>1</v>
      </c>
      <c r="M46" s="197">
        <v>3</v>
      </c>
      <c r="N46" s="198">
        <v>1</v>
      </c>
      <c r="O46" s="199">
        <v>3</v>
      </c>
      <c r="P46" s="200">
        <v>3</v>
      </c>
      <c r="Q46" s="140">
        <f t="shared" si="0"/>
        <v>25</v>
      </c>
      <c r="R46" s="224">
        <v>6</v>
      </c>
      <c r="S46" s="224"/>
    </row>
    <row r="47" ht="21" customHeight="1" spans="1:19">
      <c r="A47" s="107">
        <v>44</v>
      </c>
      <c r="B47" s="108"/>
      <c r="C47" s="127" t="s">
        <v>67</v>
      </c>
      <c r="D47" s="126" t="s">
        <v>112</v>
      </c>
      <c r="E47" s="107">
        <v>9</v>
      </c>
      <c r="F47" s="107">
        <v>3</v>
      </c>
      <c r="G47" s="107">
        <v>13</v>
      </c>
      <c r="H47" s="107">
        <v>6</v>
      </c>
      <c r="I47" s="107">
        <v>3</v>
      </c>
      <c r="J47" s="107">
        <v>5</v>
      </c>
      <c r="K47" s="107">
        <v>1</v>
      </c>
      <c r="L47" s="196">
        <v>2</v>
      </c>
      <c r="M47" s="197">
        <v>2</v>
      </c>
      <c r="N47" s="198">
        <v>4</v>
      </c>
      <c r="O47" s="199">
        <v>3</v>
      </c>
      <c r="P47" s="200">
        <v>6</v>
      </c>
      <c r="Q47" s="140">
        <f t="shared" si="0"/>
        <v>57</v>
      </c>
      <c r="R47" s="224">
        <v>1</v>
      </c>
      <c r="S47" s="224"/>
    </row>
    <row r="48" ht="21" customHeight="1" spans="1:19">
      <c r="A48" s="107">
        <v>45</v>
      </c>
      <c r="B48" s="108"/>
      <c r="C48" s="128"/>
      <c r="D48" s="126" t="s">
        <v>113</v>
      </c>
      <c r="E48" s="107"/>
      <c r="F48" s="107"/>
      <c r="G48" s="107"/>
      <c r="H48" s="107"/>
      <c r="I48" s="107"/>
      <c r="J48" s="107"/>
      <c r="K48" s="107"/>
      <c r="L48" s="196"/>
      <c r="M48" s="197">
        <v>4</v>
      </c>
      <c r="N48" s="198">
        <v>0</v>
      </c>
      <c r="O48" s="199">
        <v>2</v>
      </c>
      <c r="P48" s="200">
        <v>3</v>
      </c>
      <c r="Q48" s="140">
        <f t="shared" si="0"/>
        <v>9</v>
      </c>
      <c r="R48" s="224">
        <v>2</v>
      </c>
      <c r="S48" s="224"/>
    </row>
    <row r="49" ht="21" customHeight="1" spans="1:19">
      <c r="A49" s="107">
        <v>46</v>
      </c>
      <c r="B49" s="108"/>
      <c r="C49" s="128"/>
      <c r="D49" s="126" t="s">
        <v>114</v>
      </c>
      <c r="E49" s="107"/>
      <c r="F49" s="107"/>
      <c r="G49" s="107"/>
      <c r="H49" s="107"/>
      <c r="I49" s="107"/>
      <c r="J49" s="107"/>
      <c r="K49" s="107"/>
      <c r="L49" s="196"/>
      <c r="M49" s="197">
        <v>3</v>
      </c>
      <c r="N49" s="198">
        <v>2</v>
      </c>
      <c r="O49" s="199">
        <v>2</v>
      </c>
      <c r="P49" s="200">
        <v>1</v>
      </c>
      <c r="Q49" s="140">
        <f t="shared" si="0"/>
        <v>8</v>
      </c>
      <c r="R49" s="224">
        <v>1</v>
      </c>
      <c r="S49" s="224"/>
    </row>
    <row r="50" ht="21" customHeight="1" spans="1:19">
      <c r="A50" s="107">
        <v>47</v>
      </c>
      <c r="B50" s="108"/>
      <c r="C50" s="128"/>
      <c r="D50" s="129" t="s">
        <v>115</v>
      </c>
      <c r="E50" s="116"/>
      <c r="F50" s="116"/>
      <c r="G50" s="116"/>
      <c r="H50" s="116"/>
      <c r="I50" s="116"/>
      <c r="J50" s="116"/>
      <c r="K50" s="116"/>
      <c r="L50" s="191"/>
      <c r="M50" s="192">
        <v>2</v>
      </c>
      <c r="N50" s="193">
        <v>4</v>
      </c>
      <c r="O50" s="194">
        <v>2</v>
      </c>
      <c r="P50" s="195">
        <v>2</v>
      </c>
      <c r="Q50" s="140">
        <f t="shared" si="0"/>
        <v>10</v>
      </c>
      <c r="R50" s="225">
        <v>0</v>
      </c>
      <c r="S50" s="224"/>
    </row>
    <row r="51" ht="21" customHeight="1" spans="1:19">
      <c r="A51" s="107">
        <v>48</v>
      </c>
      <c r="B51" s="108"/>
      <c r="C51" s="128"/>
      <c r="D51" s="126" t="s">
        <v>116</v>
      </c>
      <c r="E51" s="107"/>
      <c r="F51" s="107"/>
      <c r="G51" s="107"/>
      <c r="H51" s="107"/>
      <c r="I51" s="107"/>
      <c r="J51" s="107">
        <v>0</v>
      </c>
      <c r="K51" s="107">
        <v>0</v>
      </c>
      <c r="L51" s="196">
        <v>3</v>
      </c>
      <c r="M51" s="197">
        <v>1</v>
      </c>
      <c r="N51" s="198">
        <v>4</v>
      </c>
      <c r="O51" s="199">
        <v>4</v>
      </c>
      <c r="P51" s="200">
        <v>3</v>
      </c>
      <c r="Q51" s="140">
        <f t="shared" si="0"/>
        <v>15</v>
      </c>
      <c r="R51" s="224">
        <v>5</v>
      </c>
      <c r="S51" s="224"/>
    </row>
    <row r="52" ht="21" customHeight="1" spans="1:19">
      <c r="A52" s="107">
        <v>49</v>
      </c>
      <c r="B52" s="108"/>
      <c r="C52" s="128"/>
      <c r="D52" s="126" t="s">
        <v>117</v>
      </c>
      <c r="E52" s="107">
        <v>2</v>
      </c>
      <c r="F52" s="107">
        <v>2</v>
      </c>
      <c r="G52" s="107">
        <v>4</v>
      </c>
      <c r="H52" s="107">
        <v>2</v>
      </c>
      <c r="I52" s="107">
        <v>1</v>
      </c>
      <c r="J52" s="107">
        <v>0</v>
      </c>
      <c r="K52" s="107">
        <v>0</v>
      </c>
      <c r="L52" s="196">
        <v>2</v>
      </c>
      <c r="M52" s="197">
        <v>3</v>
      </c>
      <c r="N52" s="198">
        <v>0</v>
      </c>
      <c r="O52" s="199">
        <v>4</v>
      </c>
      <c r="P52" s="200">
        <v>2</v>
      </c>
      <c r="Q52" s="140">
        <f t="shared" si="0"/>
        <v>22</v>
      </c>
      <c r="R52" s="224">
        <v>7</v>
      </c>
      <c r="S52" s="224"/>
    </row>
    <row r="53" ht="21" customHeight="1" spans="1:19">
      <c r="A53" s="107">
        <v>50</v>
      </c>
      <c r="B53" s="108"/>
      <c r="C53" s="128"/>
      <c r="D53" s="129" t="s">
        <v>118</v>
      </c>
      <c r="E53" s="116"/>
      <c r="F53" s="116"/>
      <c r="G53" s="116"/>
      <c r="H53" s="116"/>
      <c r="I53" s="116"/>
      <c r="J53" s="116">
        <v>2</v>
      </c>
      <c r="K53" s="116">
        <v>2</v>
      </c>
      <c r="L53" s="116">
        <v>2</v>
      </c>
      <c r="M53" s="192">
        <v>2</v>
      </c>
      <c r="N53" s="116">
        <v>3</v>
      </c>
      <c r="O53" s="194">
        <v>4</v>
      </c>
      <c r="P53" s="195">
        <v>2</v>
      </c>
      <c r="Q53" s="140">
        <f t="shared" si="0"/>
        <v>17</v>
      </c>
      <c r="R53" s="225">
        <v>0</v>
      </c>
      <c r="S53" s="224"/>
    </row>
    <row r="54" ht="21" customHeight="1" spans="1:19">
      <c r="A54" s="107">
        <v>51</v>
      </c>
      <c r="B54" s="108"/>
      <c r="C54" s="130"/>
      <c r="D54" s="126" t="s">
        <v>119</v>
      </c>
      <c r="E54" s="107">
        <v>0</v>
      </c>
      <c r="F54" s="107">
        <v>0</v>
      </c>
      <c r="G54" s="107">
        <v>3</v>
      </c>
      <c r="H54" s="107">
        <v>2</v>
      </c>
      <c r="I54" s="107">
        <v>2</v>
      </c>
      <c r="J54" s="107">
        <v>1</v>
      </c>
      <c r="K54" s="107">
        <v>1</v>
      </c>
      <c r="L54" s="107">
        <v>3</v>
      </c>
      <c r="M54" s="107">
        <v>2</v>
      </c>
      <c r="N54" s="107">
        <v>6</v>
      </c>
      <c r="O54" s="199">
        <v>2</v>
      </c>
      <c r="P54" s="200">
        <v>3</v>
      </c>
      <c r="Q54" s="140">
        <f t="shared" si="0"/>
        <v>25</v>
      </c>
      <c r="R54" s="224">
        <v>6</v>
      </c>
      <c r="S54" s="224"/>
    </row>
    <row r="55" ht="28.1" customHeight="1" spans="1:19">
      <c r="A55" s="107">
        <v>52</v>
      </c>
      <c r="B55" s="108" t="s">
        <v>42</v>
      </c>
      <c r="C55" s="109" t="s">
        <v>74</v>
      </c>
      <c r="D55" s="131" t="s">
        <v>120</v>
      </c>
      <c r="E55" s="116"/>
      <c r="F55" s="116"/>
      <c r="G55" s="116"/>
      <c r="H55" s="116"/>
      <c r="I55" s="116"/>
      <c r="J55" s="201">
        <v>2</v>
      </c>
      <c r="K55" s="202">
        <v>2</v>
      </c>
      <c r="L55" s="203">
        <v>4</v>
      </c>
      <c r="M55" s="204">
        <v>2</v>
      </c>
      <c r="N55" s="205">
        <v>2</v>
      </c>
      <c r="O55" s="206">
        <v>2</v>
      </c>
      <c r="P55" s="207">
        <v>2</v>
      </c>
      <c r="Q55" s="140">
        <f t="shared" si="0"/>
        <v>16</v>
      </c>
      <c r="R55" s="225">
        <v>0</v>
      </c>
      <c r="S55" s="224"/>
    </row>
    <row r="56" ht="28.1" customHeight="1" spans="1:19">
      <c r="A56" s="107">
        <v>53</v>
      </c>
      <c r="B56" s="108"/>
      <c r="C56" s="109" t="s">
        <v>78</v>
      </c>
      <c r="D56" s="132" t="s">
        <v>121</v>
      </c>
      <c r="E56" s="107">
        <v>2</v>
      </c>
      <c r="F56" s="107">
        <v>1</v>
      </c>
      <c r="G56" s="107">
        <v>2</v>
      </c>
      <c r="H56" s="107">
        <v>2</v>
      </c>
      <c r="I56" s="107">
        <v>0</v>
      </c>
      <c r="J56" s="208">
        <v>0</v>
      </c>
      <c r="K56" s="209">
        <v>0</v>
      </c>
      <c r="L56" s="210">
        <v>3</v>
      </c>
      <c r="M56" s="211">
        <v>1</v>
      </c>
      <c r="N56" s="212">
        <v>3</v>
      </c>
      <c r="O56" s="213">
        <v>4</v>
      </c>
      <c r="P56" s="214">
        <v>2</v>
      </c>
      <c r="Q56" s="140">
        <f t="shared" si="0"/>
        <v>20</v>
      </c>
      <c r="R56" s="224">
        <v>8</v>
      </c>
      <c r="S56" s="224"/>
    </row>
    <row r="57" ht="28.1" customHeight="1" spans="1:19">
      <c r="A57" s="107">
        <v>54</v>
      </c>
      <c r="B57" s="108"/>
      <c r="C57" s="109"/>
      <c r="D57" s="131" t="s">
        <v>122</v>
      </c>
      <c r="E57" s="116">
        <v>0</v>
      </c>
      <c r="F57" s="116">
        <v>2</v>
      </c>
      <c r="G57" s="116">
        <v>3</v>
      </c>
      <c r="H57" s="116">
        <v>3</v>
      </c>
      <c r="I57" s="116">
        <v>4</v>
      </c>
      <c r="J57" s="201">
        <v>3</v>
      </c>
      <c r="K57" s="202">
        <v>2</v>
      </c>
      <c r="L57" s="203">
        <v>2</v>
      </c>
      <c r="M57" s="204">
        <v>1</v>
      </c>
      <c r="N57" s="205">
        <v>2</v>
      </c>
      <c r="O57" s="206">
        <v>2</v>
      </c>
      <c r="P57" s="207">
        <v>2</v>
      </c>
      <c r="Q57" s="140">
        <f t="shared" si="0"/>
        <v>26</v>
      </c>
      <c r="R57" s="225">
        <v>3</v>
      </c>
      <c r="S57" s="224"/>
    </row>
    <row r="58" ht="28.1" customHeight="1" spans="1:19">
      <c r="A58" s="107">
        <v>55</v>
      </c>
      <c r="B58" s="108"/>
      <c r="C58" s="109"/>
      <c r="D58" s="132" t="s">
        <v>123</v>
      </c>
      <c r="E58" s="107">
        <v>0</v>
      </c>
      <c r="F58" s="107">
        <v>1</v>
      </c>
      <c r="G58" s="107">
        <v>0</v>
      </c>
      <c r="H58" s="107">
        <v>3</v>
      </c>
      <c r="I58" s="107">
        <v>2</v>
      </c>
      <c r="J58" s="208">
        <v>1</v>
      </c>
      <c r="K58" s="209">
        <v>2</v>
      </c>
      <c r="L58" s="210">
        <v>1</v>
      </c>
      <c r="M58" s="211">
        <v>1</v>
      </c>
      <c r="N58" s="212">
        <v>0</v>
      </c>
      <c r="O58" s="213">
        <v>0</v>
      </c>
      <c r="P58" s="214">
        <v>0</v>
      </c>
      <c r="Q58" s="140">
        <f t="shared" si="0"/>
        <v>11</v>
      </c>
      <c r="R58" s="224">
        <v>14</v>
      </c>
      <c r="S58" s="224"/>
    </row>
    <row r="59" ht="28.1" customHeight="1" spans="1:19">
      <c r="A59" s="107">
        <v>56</v>
      </c>
      <c r="B59" s="108"/>
      <c r="C59" s="109"/>
      <c r="D59" s="132" t="s">
        <v>124</v>
      </c>
      <c r="E59" s="107"/>
      <c r="F59" s="107"/>
      <c r="G59" s="107"/>
      <c r="H59" s="107"/>
      <c r="I59" s="107"/>
      <c r="J59" s="208">
        <v>0</v>
      </c>
      <c r="K59" s="209">
        <v>0</v>
      </c>
      <c r="L59" s="210">
        <v>0</v>
      </c>
      <c r="M59" s="211">
        <v>0</v>
      </c>
      <c r="N59" s="212">
        <v>0</v>
      </c>
      <c r="O59" s="213">
        <v>0</v>
      </c>
      <c r="P59" s="214">
        <v>0</v>
      </c>
      <c r="Q59" s="140">
        <f t="shared" si="0"/>
        <v>0</v>
      </c>
      <c r="R59" s="224">
        <v>14</v>
      </c>
      <c r="S59" s="224"/>
    </row>
    <row r="60" ht="28.1" customHeight="1" spans="1:19">
      <c r="A60" s="107">
        <v>57</v>
      </c>
      <c r="B60" s="108"/>
      <c r="C60" s="109"/>
      <c r="D60" s="132" t="s">
        <v>125</v>
      </c>
      <c r="E60" s="107">
        <v>1</v>
      </c>
      <c r="F60" s="107">
        <v>0</v>
      </c>
      <c r="G60" s="107">
        <v>1</v>
      </c>
      <c r="H60" s="107">
        <v>1</v>
      </c>
      <c r="I60" s="107">
        <v>2</v>
      </c>
      <c r="J60" s="208">
        <v>1</v>
      </c>
      <c r="K60" s="209">
        <v>0</v>
      </c>
      <c r="L60" s="210">
        <v>1</v>
      </c>
      <c r="M60" s="211">
        <v>2</v>
      </c>
      <c r="N60" s="212">
        <v>0</v>
      </c>
      <c r="O60" s="213">
        <v>1</v>
      </c>
      <c r="P60" s="214">
        <v>2</v>
      </c>
      <c r="Q60" s="140">
        <f t="shared" si="0"/>
        <v>12</v>
      </c>
      <c r="R60" s="224">
        <v>12</v>
      </c>
      <c r="S60" s="224"/>
    </row>
    <row r="61" ht="28.1" customHeight="1" spans="1:19">
      <c r="A61" s="107">
        <v>58</v>
      </c>
      <c r="B61" s="108"/>
      <c r="C61" s="109"/>
      <c r="D61" s="131" t="s">
        <v>126</v>
      </c>
      <c r="E61" s="116"/>
      <c r="F61" s="116"/>
      <c r="G61" s="116"/>
      <c r="H61" s="116"/>
      <c r="I61" s="116"/>
      <c r="J61" s="201">
        <v>0</v>
      </c>
      <c r="K61" s="202">
        <v>2</v>
      </c>
      <c r="L61" s="203">
        <v>2</v>
      </c>
      <c r="M61" s="204">
        <v>2</v>
      </c>
      <c r="N61" s="205">
        <v>1</v>
      </c>
      <c r="O61" s="206">
        <v>2</v>
      </c>
      <c r="P61" s="207">
        <v>2</v>
      </c>
      <c r="Q61" s="140">
        <f t="shared" si="0"/>
        <v>11</v>
      </c>
      <c r="R61" s="225">
        <v>3</v>
      </c>
      <c r="S61" s="224"/>
    </row>
    <row r="62" ht="28.1" customHeight="1" spans="1:19">
      <c r="A62" s="107">
        <v>59</v>
      </c>
      <c r="B62" s="109" t="s">
        <v>26</v>
      </c>
      <c r="C62" s="109" t="s">
        <v>63</v>
      </c>
      <c r="D62" s="133" t="s">
        <v>127</v>
      </c>
      <c r="E62" s="107">
        <v>2</v>
      </c>
      <c r="F62" s="107">
        <v>0</v>
      </c>
      <c r="G62" s="107">
        <v>11</v>
      </c>
      <c r="H62" s="107">
        <v>2</v>
      </c>
      <c r="I62" s="107">
        <v>0</v>
      </c>
      <c r="J62" s="215">
        <v>0</v>
      </c>
      <c r="K62" s="216">
        <v>0</v>
      </c>
      <c r="L62" s="217">
        <v>2</v>
      </c>
      <c r="M62" s="218">
        <v>1</v>
      </c>
      <c r="N62" s="219">
        <v>5</v>
      </c>
      <c r="O62" s="220">
        <v>3</v>
      </c>
      <c r="P62" s="221">
        <v>0</v>
      </c>
      <c r="Q62" s="140">
        <f t="shared" si="0"/>
        <v>26</v>
      </c>
      <c r="R62" s="224">
        <v>11</v>
      </c>
      <c r="S62" s="224"/>
    </row>
    <row r="63" ht="28.1" customHeight="1" spans="1:19">
      <c r="A63" s="107">
        <v>60</v>
      </c>
      <c r="B63" s="109"/>
      <c r="C63" s="109" t="s">
        <v>65</v>
      </c>
      <c r="D63" s="133" t="s">
        <v>128</v>
      </c>
      <c r="E63" s="107">
        <v>0</v>
      </c>
      <c r="F63" s="107">
        <v>0</v>
      </c>
      <c r="G63" s="107">
        <v>0</v>
      </c>
      <c r="H63" s="107">
        <v>0</v>
      </c>
      <c r="I63" s="107">
        <v>1</v>
      </c>
      <c r="J63" s="215">
        <v>0</v>
      </c>
      <c r="K63" s="216">
        <v>0</v>
      </c>
      <c r="L63" s="217">
        <v>3</v>
      </c>
      <c r="M63" s="218">
        <v>3</v>
      </c>
      <c r="N63" s="219">
        <v>2</v>
      </c>
      <c r="O63" s="220">
        <v>3</v>
      </c>
      <c r="P63" s="221">
        <v>0</v>
      </c>
      <c r="Q63" s="140">
        <f t="shared" si="0"/>
        <v>12</v>
      </c>
      <c r="R63" s="224">
        <v>15</v>
      </c>
      <c r="S63" s="224"/>
    </row>
    <row r="64" ht="28.1" customHeight="1" spans="1:19">
      <c r="A64" s="107">
        <v>61</v>
      </c>
      <c r="B64" s="109"/>
      <c r="C64" s="109"/>
      <c r="D64" s="133" t="s">
        <v>129</v>
      </c>
      <c r="E64" s="107">
        <v>2</v>
      </c>
      <c r="F64" s="107">
        <v>0</v>
      </c>
      <c r="G64" s="107">
        <v>2</v>
      </c>
      <c r="H64" s="107">
        <v>0</v>
      </c>
      <c r="I64" s="107">
        <v>2</v>
      </c>
      <c r="J64" s="215">
        <v>1</v>
      </c>
      <c r="K64" s="216">
        <v>1</v>
      </c>
      <c r="L64" s="217">
        <v>2</v>
      </c>
      <c r="M64" s="218">
        <v>1</v>
      </c>
      <c r="N64" s="219">
        <v>3</v>
      </c>
      <c r="O64" s="220">
        <v>3</v>
      </c>
      <c r="P64" s="221">
        <v>0</v>
      </c>
      <c r="Q64" s="140">
        <f t="shared" si="0"/>
        <v>17</v>
      </c>
      <c r="R64" s="224">
        <v>9</v>
      </c>
      <c r="S64" s="224"/>
    </row>
    <row r="65" ht="28.1" customHeight="1" spans="1:19">
      <c r="A65" s="107">
        <v>62</v>
      </c>
      <c r="B65" s="109"/>
      <c r="C65" s="109" t="s">
        <v>67</v>
      </c>
      <c r="D65" s="226" t="s">
        <v>130</v>
      </c>
      <c r="E65" s="116">
        <v>1</v>
      </c>
      <c r="F65" s="116">
        <v>0</v>
      </c>
      <c r="G65" s="116">
        <v>2</v>
      </c>
      <c r="H65" s="116">
        <v>2</v>
      </c>
      <c r="I65" s="116">
        <v>2</v>
      </c>
      <c r="J65" s="239">
        <v>1</v>
      </c>
      <c r="K65" s="240">
        <v>2</v>
      </c>
      <c r="L65" s="241">
        <v>2</v>
      </c>
      <c r="M65" s="242">
        <v>3</v>
      </c>
      <c r="N65" s="243">
        <v>2</v>
      </c>
      <c r="O65" s="244">
        <v>2</v>
      </c>
      <c r="P65" s="245">
        <v>0</v>
      </c>
      <c r="Q65" s="140">
        <f t="shared" si="0"/>
        <v>19</v>
      </c>
      <c r="R65" s="225">
        <v>6</v>
      </c>
      <c r="S65" s="224"/>
    </row>
    <row r="66" ht="28.1" customHeight="1" spans="1:19">
      <c r="A66" s="107">
        <v>63</v>
      </c>
      <c r="B66" s="109"/>
      <c r="C66" s="109"/>
      <c r="D66" s="133" t="s">
        <v>131</v>
      </c>
      <c r="E66" s="107"/>
      <c r="F66" s="107"/>
      <c r="G66" s="107"/>
      <c r="H66" s="107"/>
      <c r="I66" s="107"/>
      <c r="J66" s="215">
        <v>0</v>
      </c>
      <c r="K66" s="216">
        <v>0</v>
      </c>
      <c r="L66" s="217">
        <v>2</v>
      </c>
      <c r="M66" s="218">
        <v>2</v>
      </c>
      <c r="N66" s="219">
        <v>2</v>
      </c>
      <c r="O66" s="220">
        <v>2</v>
      </c>
      <c r="P66" s="221">
        <v>0</v>
      </c>
      <c r="Q66" s="140">
        <f t="shared" si="0"/>
        <v>8</v>
      </c>
      <c r="R66" s="224">
        <v>6</v>
      </c>
      <c r="S66" s="224"/>
    </row>
    <row r="67" ht="28.1" customHeight="1" spans="1:19">
      <c r="A67" s="107">
        <v>64</v>
      </c>
      <c r="B67" s="109"/>
      <c r="C67" s="109"/>
      <c r="D67" s="133" t="s">
        <v>132</v>
      </c>
      <c r="E67" s="107"/>
      <c r="F67" s="107"/>
      <c r="G67" s="107"/>
      <c r="H67" s="107"/>
      <c r="I67" s="107"/>
      <c r="J67" s="215">
        <v>0</v>
      </c>
      <c r="K67" s="216">
        <v>0</v>
      </c>
      <c r="L67" s="217">
        <v>2</v>
      </c>
      <c r="M67" s="218">
        <v>2</v>
      </c>
      <c r="N67" s="219">
        <v>2</v>
      </c>
      <c r="O67" s="220">
        <v>0</v>
      </c>
      <c r="P67" s="221">
        <v>0</v>
      </c>
      <c r="Q67" s="140">
        <f t="shared" si="0"/>
        <v>6</v>
      </c>
      <c r="R67" s="224">
        <v>8</v>
      </c>
      <c r="S67" s="224"/>
    </row>
    <row r="68" ht="27.95" customHeight="1" spans="1:19">
      <c r="A68" s="107">
        <v>65</v>
      </c>
      <c r="B68" s="108" t="s">
        <v>28</v>
      </c>
      <c r="C68" s="109" t="s">
        <v>63</v>
      </c>
      <c r="D68" s="227" t="s">
        <v>133</v>
      </c>
      <c r="E68" s="107"/>
      <c r="F68" s="107"/>
      <c r="G68" s="107"/>
      <c r="H68" s="107"/>
      <c r="I68" s="107"/>
      <c r="J68" s="107"/>
      <c r="K68" s="246">
        <v>3</v>
      </c>
      <c r="L68" s="247">
        <v>3</v>
      </c>
      <c r="M68" s="248">
        <v>2</v>
      </c>
      <c r="N68" s="249">
        <v>1</v>
      </c>
      <c r="O68" s="250">
        <v>2</v>
      </c>
      <c r="P68" s="107">
        <v>0</v>
      </c>
      <c r="Q68" s="140">
        <f t="shared" ref="Q68:Q104" si="1">SUM(E68:P68)</f>
        <v>11</v>
      </c>
      <c r="R68" s="224">
        <v>3</v>
      </c>
      <c r="S68" s="224"/>
    </row>
    <row r="69" ht="27.95" customHeight="1" spans="1:19">
      <c r="A69" s="107">
        <v>66</v>
      </c>
      <c r="B69" s="108"/>
      <c r="C69" s="109" t="s">
        <v>65</v>
      </c>
      <c r="D69" s="226" t="s">
        <v>134</v>
      </c>
      <c r="E69" s="116">
        <v>2</v>
      </c>
      <c r="F69" s="116">
        <v>2</v>
      </c>
      <c r="G69" s="116">
        <v>2</v>
      </c>
      <c r="H69" s="116">
        <v>2</v>
      </c>
      <c r="I69" s="116">
        <v>2</v>
      </c>
      <c r="J69" s="116">
        <v>2</v>
      </c>
      <c r="K69" s="251">
        <v>1</v>
      </c>
      <c r="L69" s="252">
        <v>2</v>
      </c>
      <c r="M69" s="253">
        <v>4</v>
      </c>
      <c r="N69" s="254">
        <v>2</v>
      </c>
      <c r="O69" s="255">
        <v>2</v>
      </c>
      <c r="P69" s="256">
        <v>0</v>
      </c>
      <c r="Q69" s="140">
        <f t="shared" si="1"/>
        <v>23</v>
      </c>
      <c r="R69" s="225">
        <v>3</v>
      </c>
      <c r="S69" s="224"/>
    </row>
    <row r="70" ht="27.95" customHeight="1" spans="1:19">
      <c r="A70" s="107">
        <v>67</v>
      </c>
      <c r="B70" s="108"/>
      <c r="C70" s="109" t="s">
        <v>67</v>
      </c>
      <c r="D70" s="228" t="s">
        <v>135</v>
      </c>
      <c r="E70" s="116"/>
      <c r="F70" s="116"/>
      <c r="G70" s="116"/>
      <c r="H70" s="116"/>
      <c r="I70" s="116"/>
      <c r="J70" s="257">
        <v>2</v>
      </c>
      <c r="K70" s="251">
        <v>2</v>
      </c>
      <c r="L70" s="252">
        <v>2</v>
      </c>
      <c r="M70" s="253">
        <v>2</v>
      </c>
      <c r="N70" s="254">
        <v>2</v>
      </c>
      <c r="O70" s="255">
        <v>2</v>
      </c>
      <c r="P70" s="256">
        <v>0</v>
      </c>
      <c r="Q70" s="140">
        <f t="shared" si="1"/>
        <v>12</v>
      </c>
      <c r="R70" s="225">
        <v>2</v>
      </c>
      <c r="S70" s="224"/>
    </row>
    <row r="71" ht="27.95" customHeight="1" spans="1:19">
      <c r="A71" s="107">
        <v>68</v>
      </c>
      <c r="B71" s="108"/>
      <c r="C71" s="109"/>
      <c r="D71" s="133" t="s">
        <v>136</v>
      </c>
      <c r="E71" s="107">
        <v>1</v>
      </c>
      <c r="F71" s="107">
        <v>0</v>
      </c>
      <c r="G71" s="107">
        <v>2</v>
      </c>
      <c r="H71" s="107">
        <v>2</v>
      </c>
      <c r="I71" s="107">
        <v>2</v>
      </c>
      <c r="J71" s="258">
        <v>1</v>
      </c>
      <c r="K71" s="246">
        <v>0</v>
      </c>
      <c r="L71" s="247">
        <v>3</v>
      </c>
      <c r="M71" s="248">
        <v>1</v>
      </c>
      <c r="N71" s="249">
        <v>3</v>
      </c>
      <c r="O71" s="250">
        <v>3</v>
      </c>
      <c r="P71" s="259">
        <v>0</v>
      </c>
      <c r="Q71" s="140">
        <f t="shared" si="1"/>
        <v>18</v>
      </c>
      <c r="R71" s="224">
        <v>9</v>
      </c>
      <c r="S71" s="224"/>
    </row>
    <row r="72" ht="26.8" customHeight="1" spans="1:19">
      <c r="A72" s="107">
        <v>69</v>
      </c>
      <c r="B72" s="108" t="s">
        <v>32</v>
      </c>
      <c r="C72" s="109" t="s">
        <v>63</v>
      </c>
      <c r="D72" s="229" t="s">
        <v>137</v>
      </c>
      <c r="E72" s="107">
        <v>2</v>
      </c>
      <c r="F72" s="107">
        <v>0</v>
      </c>
      <c r="G72" s="107">
        <v>4</v>
      </c>
      <c r="H72" s="107">
        <v>2</v>
      </c>
      <c r="I72" s="107">
        <v>2</v>
      </c>
      <c r="J72" s="258">
        <v>1</v>
      </c>
      <c r="K72" s="260">
        <v>0</v>
      </c>
      <c r="L72" s="261">
        <v>0</v>
      </c>
      <c r="M72" s="262">
        <v>0</v>
      </c>
      <c r="N72" s="263">
        <v>1</v>
      </c>
      <c r="O72" s="264">
        <v>1</v>
      </c>
      <c r="P72" s="265">
        <v>0</v>
      </c>
      <c r="Q72" s="140">
        <f t="shared" si="1"/>
        <v>13</v>
      </c>
      <c r="R72" s="224">
        <v>13</v>
      </c>
      <c r="S72" s="224"/>
    </row>
    <row r="73" ht="26.8" customHeight="1" spans="1:19">
      <c r="A73" s="107">
        <v>70</v>
      </c>
      <c r="B73" s="108"/>
      <c r="C73" s="109" t="s">
        <v>65</v>
      </c>
      <c r="D73" s="229" t="s">
        <v>138</v>
      </c>
      <c r="E73" s="107">
        <v>0</v>
      </c>
      <c r="F73" s="107">
        <v>0</v>
      </c>
      <c r="G73" s="107">
        <v>0</v>
      </c>
      <c r="H73" s="107">
        <v>0</v>
      </c>
      <c r="I73" s="107">
        <v>0</v>
      </c>
      <c r="J73" s="266">
        <v>2</v>
      </c>
      <c r="K73" s="260">
        <v>1</v>
      </c>
      <c r="L73" s="261">
        <v>1</v>
      </c>
      <c r="M73" s="262">
        <v>0</v>
      </c>
      <c r="N73" s="263">
        <v>1</v>
      </c>
      <c r="O73" s="264">
        <v>0</v>
      </c>
      <c r="P73" s="265">
        <v>1</v>
      </c>
      <c r="Q73" s="140">
        <f t="shared" si="1"/>
        <v>6</v>
      </c>
      <c r="R73" s="224">
        <v>18</v>
      </c>
      <c r="S73" s="224"/>
    </row>
    <row r="74" ht="26.8" customHeight="1" spans="1:19">
      <c r="A74" s="107">
        <v>71</v>
      </c>
      <c r="B74" s="108"/>
      <c r="C74" s="109" t="s">
        <v>67</v>
      </c>
      <c r="D74" s="230" t="s">
        <v>139</v>
      </c>
      <c r="E74" s="116">
        <v>3</v>
      </c>
      <c r="F74" s="116">
        <v>3</v>
      </c>
      <c r="G74" s="116">
        <v>2</v>
      </c>
      <c r="H74" s="116">
        <v>0</v>
      </c>
      <c r="I74" s="116">
        <v>2</v>
      </c>
      <c r="J74" s="267">
        <v>1</v>
      </c>
      <c r="K74" s="268">
        <v>3</v>
      </c>
      <c r="L74" s="269">
        <v>1</v>
      </c>
      <c r="M74" s="270">
        <v>2</v>
      </c>
      <c r="N74" s="271">
        <v>6</v>
      </c>
      <c r="O74" s="272">
        <v>3</v>
      </c>
      <c r="P74" s="273">
        <v>2</v>
      </c>
      <c r="Q74" s="140">
        <f t="shared" si="1"/>
        <v>28</v>
      </c>
      <c r="R74" s="225">
        <v>4</v>
      </c>
      <c r="S74" s="224"/>
    </row>
    <row r="75" ht="26.8" customHeight="1" spans="1:19">
      <c r="A75" s="107">
        <v>72</v>
      </c>
      <c r="B75" s="108"/>
      <c r="C75" s="109"/>
      <c r="D75" s="229" t="s">
        <v>140</v>
      </c>
      <c r="E75" s="107"/>
      <c r="F75" s="107"/>
      <c r="G75" s="107"/>
      <c r="H75" s="107"/>
      <c r="I75" s="107"/>
      <c r="J75" s="266">
        <v>1</v>
      </c>
      <c r="K75" s="260">
        <v>1</v>
      </c>
      <c r="L75" s="261">
        <v>3</v>
      </c>
      <c r="M75" s="262">
        <v>4</v>
      </c>
      <c r="N75" s="263">
        <v>3</v>
      </c>
      <c r="O75" s="264">
        <v>7</v>
      </c>
      <c r="P75" s="265">
        <v>6</v>
      </c>
      <c r="Q75" s="140">
        <f t="shared" si="1"/>
        <v>25</v>
      </c>
      <c r="R75" s="224">
        <v>2</v>
      </c>
      <c r="S75" s="224"/>
    </row>
    <row r="76" ht="26.8" customHeight="1" spans="1:19">
      <c r="A76" s="107">
        <v>73</v>
      </c>
      <c r="B76" s="108"/>
      <c r="C76" s="109"/>
      <c r="D76" s="229" t="s">
        <v>141</v>
      </c>
      <c r="E76" s="107">
        <v>0</v>
      </c>
      <c r="F76" s="107">
        <v>1</v>
      </c>
      <c r="G76" s="107">
        <v>9</v>
      </c>
      <c r="H76" s="107">
        <v>4</v>
      </c>
      <c r="I76" s="107">
        <v>0</v>
      </c>
      <c r="J76" s="266">
        <v>1</v>
      </c>
      <c r="K76" s="260">
        <v>0</v>
      </c>
      <c r="L76" s="261">
        <v>0</v>
      </c>
      <c r="M76" s="262">
        <v>1</v>
      </c>
      <c r="N76" s="263">
        <v>3</v>
      </c>
      <c r="O76" s="264">
        <v>3</v>
      </c>
      <c r="P76" s="265">
        <v>1</v>
      </c>
      <c r="Q76" s="140">
        <f t="shared" si="1"/>
        <v>23</v>
      </c>
      <c r="R76" s="224">
        <v>12</v>
      </c>
      <c r="S76" s="224"/>
    </row>
    <row r="77" ht="26.8" customHeight="1" spans="1:19">
      <c r="A77" s="107">
        <v>74</v>
      </c>
      <c r="B77" s="108"/>
      <c r="C77" s="109"/>
      <c r="D77" s="229" t="s">
        <v>142</v>
      </c>
      <c r="E77" s="107">
        <v>0</v>
      </c>
      <c r="F77" s="107">
        <v>0</v>
      </c>
      <c r="G77" s="107">
        <v>1</v>
      </c>
      <c r="H77" s="107">
        <v>1</v>
      </c>
      <c r="I77" s="107">
        <v>0</v>
      </c>
      <c r="J77" s="266">
        <v>1</v>
      </c>
      <c r="K77" s="260">
        <v>1</v>
      </c>
      <c r="L77" s="261">
        <v>0</v>
      </c>
      <c r="M77" s="262">
        <v>0</v>
      </c>
      <c r="N77" s="263">
        <v>0</v>
      </c>
      <c r="O77" s="264">
        <v>1</v>
      </c>
      <c r="P77" s="265">
        <v>0</v>
      </c>
      <c r="Q77" s="140">
        <f t="shared" si="1"/>
        <v>5</v>
      </c>
      <c r="R77" s="224">
        <v>19</v>
      </c>
      <c r="S77" s="224"/>
    </row>
    <row r="78" ht="26.8" customHeight="1" spans="1:19">
      <c r="A78" s="107">
        <v>75</v>
      </c>
      <c r="B78" s="108"/>
      <c r="C78" s="109"/>
      <c r="D78" s="229" t="s">
        <v>143</v>
      </c>
      <c r="E78" s="107">
        <v>0</v>
      </c>
      <c r="F78" s="107">
        <v>0</v>
      </c>
      <c r="G78" s="107">
        <v>1</v>
      </c>
      <c r="H78" s="107">
        <v>0</v>
      </c>
      <c r="I78" s="107">
        <v>0</v>
      </c>
      <c r="J78" s="266">
        <v>3</v>
      </c>
      <c r="K78" s="260">
        <v>0</v>
      </c>
      <c r="L78" s="261">
        <v>2</v>
      </c>
      <c r="M78" s="262">
        <v>1</v>
      </c>
      <c r="N78" s="263">
        <v>1</v>
      </c>
      <c r="O78" s="264">
        <v>0</v>
      </c>
      <c r="P78" s="265">
        <v>0</v>
      </c>
      <c r="Q78" s="140">
        <f t="shared" si="1"/>
        <v>8</v>
      </c>
      <c r="R78" s="224">
        <v>17</v>
      </c>
      <c r="S78" s="224"/>
    </row>
    <row r="79" ht="26.8" customHeight="1" spans="1:19">
      <c r="A79" s="107">
        <v>76</v>
      </c>
      <c r="B79" s="108"/>
      <c r="C79" s="109"/>
      <c r="D79" s="229" t="s">
        <v>144</v>
      </c>
      <c r="E79" s="107">
        <v>3</v>
      </c>
      <c r="F79" s="107">
        <v>5</v>
      </c>
      <c r="G79" s="107">
        <v>1</v>
      </c>
      <c r="H79" s="107">
        <v>7</v>
      </c>
      <c r="I79" s="107">
        <v>2</v>
      </c>
      <c r="J79" s="266">
        <v>4</v>
      </c>
      <c r="K79" s="260">
        <v>4</v>
      </c>
      <c r="L79" s="261">
        <v>1</v>
      </c>
      <c r="M79" s="262">
        <v>1</v>
      </c>
      <c r="N79" s="263">
        <v>0</v>
      </c>
      <c r="O79" s="264">
        <v>1</v>
      </c>
      <c r="P79" s="265">
        <v>0</v>
      </c>
      <c r="Q79" s="140">
        <f t="shared" si="1"/>
        <v>29</v>
      </c>
      <c r="R79" s="224">
        <v>8</v>
      </c>
      <c r="S79" s="224"/>
    </row>
    <row r="80" ht="26.8" customHeight="1" spans="1:19">
      <c r="A80" s="107">
        <v>77</v>
      </c>
      <c r="B80" s="108"/>
      <c r="C80" s="109"/>
      <c r="D80" s="229" t="s">
        <v>145</v>
      </c>
      <c r="E80" s="107"/>
      <c r="F80" s="107"/>
      <c r="G80" s="107"/>
      <c r="H80" s="107"/>
      <c r="I80" s="107"/>
      <c r="J80" s="266">
        <v>1</v>
      </c>
      <c r="K80" s="260">
        <v>1</v>
      </c>
      <c r="L80" s="261">
        <v>0</v>
      </c>
      <c r="M80" s="262">
        <v>0</v>
      </c>
      <c r="N80" s="263">
        <v>4</v>
      </c>
      <c r="O80" s="264">
        <v>5</v>
      </c>
      <c r="P80" s="265">
        <v>4</v>
      </c>
      <c r="Q80" s="140">
        <f t="shared" si="1"/>
        <v>15</v>
      </c>
      <c r="R80" s="224">
        <v>6</v>
      </c>
      <c r="S80" s="224"/>
    </row>
    <row r="81" ht="26.8" customHeight="1" spans="1:19">
      <c r="A81" s="107">
        <v>78</v>
      </c>
      <c r="B81" s="108"/>
      <c r="C81" s="109"/>
      <c r="D81" s="230" t="s">
        <v>146</v>
      </c>
      <c r="E81" s="116"/>
      <c r="F81" s="116"/>
      <c r="G81" s="116"/>
      <c r="H81" s="116"/>
      <c r="I81" s="116"/>
      <c r="J81" s="267">
        <v>3</v>
      </c>
      <c r="K81" s="268">
        <v>2</v>
      </c>
      <c r="L81" s="269">
        <v>2</v>
      </c>
      <c r="M81" s="270">
        <v>3</v>
      </c>
      <c r="N81" s="271">
        <v>4</v>
      </c>
      <c r="O81" s="272">
        <v>5</v>
      </c>
      <c r="P81" s="273">
        <v>2</v>
      </c>
      <c r="Q81" s="140">
        <f t="shared" si="1"/>
        <v>21</v>
      </c>
      <c r="R81" s="225">
        <v>0</v>
      </c>
      <c r="S81" s="224"/>
    </row>
    <row r="82" ht="23" customHeight="1" spans="1:19">
      <c r="A82" s="107">
        <v>79</v>
      </c>
      <c r="B82" s="108" t="s">
        <v>36</v>
      </c>
      <c r="C82" s="231" t="s">
        <v>63</v>
      </c>
      <c r="D82" s="232" t="s">
        <v>147</v>
      </c>
      <c r="E82" s="116">
        <v>1</v>
      </c>
      <c r="F82" s="116">
        <v>2</v>
      </c>
      <c r="G82" s="116">
        <v>3</v>
      </c>
      <c r="H82" s="116">
        <v>1</v>
      </c>
      <c r="I82" s="116">
        <v>5</v>
      </c>
      <c r="J82" s="274">
        <v>2</v>
      </c>
      <c r="K82" s="275">
        <v>2</v>
      </c>
      <c r="L82" s="276">
        <v>3</v>
      </c>
      <c r="M82" s="277">
        <v>2</v>
      </c>
      <c r="N82" s="278">
        <v>4</v>
      </c>
      <c r="O82" s="279">
        <v>2</v>
      </c>
      <c r="P82" s="280">
        <v>2</v>
      </c>
      <c r="Q82" s="140">
        <f t="shared" si="1"/>
        <v>29</v>
      </c>
      <c r="R82" s="225">
        <v>2</v>
      </c>
      <c r="S82" s="224"/>
    </row>
    <row r="83" ht="23" customHeight="1" spans="1:19">
      <c r="A83" s="107">
        <v>80</v>
      </c>
      <c r="B83" s="108"/>
      <c r="C83" s="109" t="s">
        <v>65</v>
      </c>
      <c r="D83" s="232" t="s">
        <v>148</v>
      </c>
      <c r="E83" s="107">
        <v>2</v>
      </c>
      <c r="F83" s="107">
        <v>0</v>
      </c>
      <c r="G83" s="107">
        <v>4</v>
      </c>
      <c r="H83" s="107">
        <v>1</v>
      </c>
      <c r="I83" s="107">
        <v>0</v>
      </c>
      <c r="J83" s="281">
        <v>2</v>
      </c>
      <c r="K83" s="282">
        <v>0</v>
      </c>
      <c r="L83" s="283">
        <v>2</v>
      </c>
      <c r="M83" s="284">
        <v>0</v>
      </c>
      <c r="N83" s="285">
        <v>0</v>
      </c>
      <c r="O83" s="286">
        <v>0</v>
      </c>
      <c r="P83" s="287">
        <v>0</v>
      </c>
      <c r="Q83" s="140">
        <f t="shared" si="1"/>
        <v>11</v>
      </c>
      <c r="R83" s="224">
        <v>15</v>
      </c>
      <c r="S83" s="224"/>
    </row>
    <row r="84" ht="23" customHeight="1" spans="1:19">
      <c r="A84" s="107">
        <v>81</v>
      </c>
      <c r="B84" s="108"/>
      <c r="C84" s="109" t="s">
        <v>67</v>
      </c>
      <c r="D84" s="232" t="s">
        <v>149</v>
      </c>
      <c r="E84" s="107"/>
      <c r="F84" s="107"/>
      <c r="G84" s="107"/>
      <c r="H84" s="107">
        <v>0</v>
      </c>
      <c r="I84" s="107">
        <v>7</v>
      </c>
      <c r="J84" s="281">
        <v>5</v>
      </c>
      <c r="K84" s="282">
        <v>4</v>
      </c>
      <c r="L84" s="283">
        <v>2</v>
      </c>
      <c r="M84" s="284">
        <v>0</v>
      </c>
      <c r="N84" s="285">
        <v>5</v>
      </c>
      <c r="O84" s="286">
        <v>1</v>
      </c>
      <c r="P84" s="287">
        <v>3</v>
      </c>
      <c r="Q84" s="140">
        <f t="shared" si="1"/>
        <v>27</v>
      </c>
      <c r="R84" s="224">
        <v>5</v>
      </c>
      <c r="S84" s="224"/>
    </row>
    <row r="85" ht="23" customHeight="1" spans="1:19">
      <c r="A85" s="107">
        <v>82</v>
      </c>
      <c r="B85" s="108"/>
      <c r="C85" s="109"/>
      <c r="D85" s="232" t="s">
        <v>150</v>
      </c>
      <c r="E85" s="107">
        <v>2</v>
      </c>
      <c r="F85" s="107">
        <v>3</v>
      </c>
      <c r="G85" s="107">
        <v>5</v>
      </c>
      <c r="H85" s="107">
        <v>3</v>
      </c>
      <c r="I85" s="107">
        <v>1</v>
      </c>
      <c r="J85" s="281">
        <v>2</v>
      </c>
      <c r="K85" s="282">
        <v>1</v>
      </c>
      <c r="L85" s="283">
        <v>2</v>
      </c>
      <c r="M85" s="284">
        <v>1</v>
      </c>
      <c r="N85" s="285">
        <v>1</v>
      </c>
      <c r="O85" s="286">
        <v>0</v>
      </c>
      <c r="P85" s="287">
        <v>0</v>
      </c>
      <c r="Q85" s="140">
        <f t="shared" si="1"/>
        <v>21</v>
      </c>
      <c r="R85" s="224">
        <v>8</v>
      </c>
      <c r="S85" s="224"/>
    </row>
    <row r="86" ht="23" customHeight="1" spans="1:19">
      <c r="A86" s="107">
        <v>83</v>
      </c>
      <c r="B86" s="108"/>
      <c r="C86" s="109"/>
      <c r="D86" s="233" t="s">
        <v>151</v>
      </c>
      <c r="E86" s="116"/>
      <c r="F86" s="116">
        <v>4</v>
      </c>
      <c r="G86" s="116">
        <v>3</v>
      </c>
      <c r="H86" s="116">
        <v>2</v>
      </c>
      <c r="I86" s="116">
        <v>2</v>
      </c>
      <c r="J86" s="274">
        <v>4</v>
      </c>
      <c r="K86" s="275">
        <v>3</v>
      </c>
      <c r="L86" s="276">
        <v>2</v>
      </c>
      <c r="M86" s="277">
        <v>1</v>
      </c>
      <c r="N86" s="278">
        <v>3</v>
      </c>
      <c r="O86" s="279">
        <v>4</v>
      </c>
      <c r="P86" s="280">
        <v>3</v>
      </c>
      <c r="Q86" s="140">
        <f t="shared" si="1"/>
        <v>31</v>
      </c>
      <c r="R86" s="225">
        <v>1</v>
      </c>
      <c r="S86" s="224"/>
    </row>
    <row r="87" ht="23" customHeight="1" spans="1:19">
      <c r="A87" s="107">
        <v>84</v>
      </c>
      <c r="B87" s="108"/>
      <c r="C87" s="109"/>
      <c r="D87" s="232" t="s">
        <v>152</v>
      </c>
      <c r="E87" s="107"/>
      <c r="F87" s="107"/>
      <c r="G87" s="107"/>
      <c r="H87" s="107"/>
      <c r="I87" s="107"/>
      <c r="J87" s="281">
        <v>1</v>
      </c>
      <c r="K87" s="282">
        <v>3</v>
      </c>
      <c r="L87" s="283">
        <v>2</v>
      </c>
      <c r="M87" s="284">
        <v>4</v>
      </c>
      <c r="N87" s="285">
        <v>4</v>
      </c>
      <c r="O87" s="286">
        <v>3</v>
      </c>
      <c r="P87" s="287">
        <v>4</v>
      </c>
      <c r="Q87" s="140">
        <f t="shared" si="1"/>
        <v>21</v>
      </c>
      <c r="R87" s="224">
        <v>1</v>
      </c>
      <c r="S87" s="224"/>
    </row>
    <row r="88" ht="23" customHeight="1" spans="1:19">
      <c r="A88" s="107">
        <v>85</v>
      </c>
      <c r="B88" s="108"/>
      <c r="C88" s="109"/>
      <c r="D88" s="234" t="s">
        <v>153</v>
      </c>
      <c r="E88" s="107"/>
      <c r="F88" s="107"/>
      <c r="G88" s="107"/>
      <c r="H88" s="107"/>
      <c r="I88" s="107"/>
      <c r="J88" s="281">
        <v>3</v>
      </c>
      <c r="K88" s="282">
        <v>1</v>
      </c>
      <c r="L88" s="283">
        <v>4</v>
      </c>
      <c r="M88" s="284">
        <v>0</v>
      </c>
      <c r="N88" s="285">
        <v>3</v>
      </c>
      <c r="O88" s="286">
        <v>3</v>
      </c>
      <c r="P88" s="287">
        <v>4</v>
      </c>
      <c r="Q88" s="140">
        <f t="shared" si="1"/>
        <v>18</v>
      </c>
      <c r="R88" s="224">
        <v>3</v>
      </c>
      <c r="S88" s="224"/>
    </row>
    <row r="89" ht="23" customHeight="1" spans="1:19">
      <c r="A89" s="107">
        <v>86</v>
      </c>
      <c r="B89" s="108"/>
      <c r="C89" s="109"/>
      <c r="D89" s="232" t="s">
        <v>154</v>
      </c>
      <c r="E89" s="107"/>
      <c r="F89" s="107"/>
      <c r="G89" s="107"/>
      <c r="H89" s="107"/>
      <c r="I89" s="107"/>
      <c r="J89" s="281">
        <v>5</v>
      </c>
      <c r="K89" s="282">
        <v>4</v>
      </c>
      <c r="L89" s="283">
        <v>9</v>
      </c>
      <c r="M89" s="284">
        <v>0</v>
      </c>
      <c r="N89" s="285">
        <v>0</v>
      </c>
      <c r="O89" s="286">
        <v>0</v>
      </c>
      <c r="P89" s="287">
        <v>5</v>
      </c>
      <c r="Q89" s="140">
        <f t="shared" si="1"/>
        <v>23</v>
      </c>
      <c r="R89" s="224">
        <v>6</v>
      </c>
      <c r="S89" s="224"/>
    </row>
    <row r="90" ht="23" customHeight="1" spans="1:19">
      <c r="A90" s="107">
        <v>87</v>
      </c>
      <c r="B90" s="108" t="s">
        <v>24</v>
      </c>
      <c r="C90" s="235" t="s">
        <v>63</v>
      </c>
      <c r="D90" s="232" t="s">
        <v>155</v>
      </c>
      <c r="E90" s="107">
        <v>0</v>
      </c>
      <c r="F90" s="107">
        <v>0</v>
      </c>
      <c r="G90" s="107">
        <v>1</v>
      </c>
      <c r="H90" s="107">
        <v>1</v>
      </c>
      <c r="I90" s="107">
        <v>0</v>
      </c>
      <c r="J90" s="288">
        <v>0</v>
      </c>
      <c r="K90" s="289">
        <v>0</v>
      </c>
      <c r="L90" s="290">
        <v>0</v>
      </c>
      <c r="M90" s="291">
        <v>1</v>
      </c>
      <c r="N90" s="292">
        <v>2</v>
      </c>
      <c r="O90" s="293">
        <v>3</v>
      </c>
      <c r="P90" s="294">
        <v>1</v>
      </c>
      <c r="Q90" s="140">
        <f t="shared" si="1"/>
        <v>9</v>
      </c>
      <c r="R90" s="224">
        <v>16</v>
      </c>
      <c r="S90" s="224"/>
    </row>
    <row r="91" ht="23" customHeight="1" spans="1:19">
      <c r="A91" s="107">
        <v>88</v>
      </c>
      <c r="B91" s="108"/>
      <c r="C91" s="109" t="s">
        <v>65</v>
      </c>
      <c r="D91" s="232" t="s">
        <v>156</v>
      </c>
      <c r="E91" s="107">
        <v>0</v>
      </c>
      <c r="F91" s="107">
        <v>0</v>
      </c>
      <c r="G91" s="107">
        <v>0</v>
      </c>
      <c r="H91" s="107">
        <v>0</v>
      </c>
      <c r="I91" s="107">
        <v>0</v>
      </c>
      <c r="J91" s="288">
        <v>0</v>
      </c>
      <c r="K91" s="289">
        <v>0</v>
      </c>
      <c r="L91" s="290">
        <v>2</v>
      </c>
      <c r="M91" s="291">
        <v>1</v>
      </c>
      <c r="N91" s="292">
        <v>1</v>
      </c>
      <c r="O91" s="293">
        <v>1</v>
      </c>
      <c r="P91" s="294">
        <v>2</v>
      </c>
      <c r="Q91" s="140">
        <f t="shared" si="1"/>
        <v>7</v>
      </c>
      <c r="R91" s="224">
        <v>17</v>
      </c>
      <c r="S91" s="224"/>
    </row>
    <row r="92" ht="23" customHeight="1" spans="1:19">
      <c r="A92" s="107">
        <v>89</v>
      </c>
      <c r="B92" s="108"/>
      <c r="C92" s="109"/>
      <c r="D92" s="232" t="s">
        <v>157</v>
      </c>
      <c r="E92" s="107"/>
      <c r="F92" s="107"/>
      <c r="G92" s="107"/>
      <c r="H92" s="107"/>
      <c r="I92" s="107"/>
      <c r="J92" s="288">
        <v>0</v>
      </c>
      <c r="K92" s="289">
        <v>2</v>
      </c>
      <c r="L92" s="290">
        <v>2</v>
      </c>
      <c r="M92" s="291">
        <v>1</v>
      </c>
      <c r="N92" s="292">
        <v>0</v>
      </c>
      <c r="O92" s="293">
        <v>2</v>
      </c>
      <c r="P92" s="294">
        <v>1</v>
      </c>
      <c r="Q92" s="140">
        <f t="shared" si="1"/>
        <v>8</v>
      </c>
      <c r="R92" s="224">
        <v>6</v>
      </c>
      <c r="S92" s="224"/>
    </row>
    <row r="93" ht="23" customHeight="1" spans="1:19">
      <c r="A93" s="107">
        <v>90</v>
      </c>
      <c r="B93" s="108"/>
      <c r="C93" s="109" t="s">
        <v>67</v>
      </c>
      <c r="D93" s="233" t="s">
        <v>158</v>
      </c>
      <c r="E93" s="116"/>
      <c r="F93" s="116"/>
      <c r="G93" s="116"/>
      <c r="H93" s="116"/>
      <c r="I93" s="116"/>
      <c r="J93" s="295">
        <v>0</v>
      </c>
      <c r="K93" s="296">
        <v>0</v>
      </c>
      <c r="L93" s="297">
        <v>5</v>
      </c>
      <c r="M93" s="298">
        <v>3</v>
      </c>
      <c r="N93" s="299">
        <v>6</v>
      </c>
      <c r="O93" s="300">
        <v>4</v>
      </c>
      <c r="P93" s="301">
        <v>2</v>
      </c>
      <c r="Q93" s="140">
        <f t="shared" si="1"/>
        <v>20</v>
      </c>
      <c r="R93" s="225">
        <v>4</v>
      </c>
      <c r="S93" s="224"/>
    </row>
    <row r="94" ht="23" customHeight="1" spans="1:19">
      <c r="A94" s="107">
        <v>91</v>
      </c>
      <c r="B94" s="108"/>
      <c r="C94" s="109"/>
      <c r="D94" s="232" t="s">
        <v>159</v>
      </c>
      <c r="E94" s="107"/>
      <c r="F94" s="107"/>
      <c r="G94" s="107"/>
      <c r="H94" s="107"/>
      <c r="I94" s="107"/>
      <c r="J94" s="288">
        <v>0</v>
      </c>
      <c r="K94" s="289">
        <v>0</v>
      </c>
      <c r="L94" s="290">
        <v>0</v>
      </c>
      <c r="M94" s="291">
        <v>0</v>
      </c>
      <c r="N94" s="292">
        <v>0</v>
      </c>
      <c r="O94" s="293">
        <v>1</v>
      </c>
      <c r="P94" s="294">
        <v>0</v>
      </c>
      <c r="Q94" s="140">
        <f t="shared" si="1"/>
        <v>1</v>
      </c>
      <c r="R94" s="224">
        <v>13</v>
      </c>
      <c r="S94" s="224"/>
    </row>
    <row r="95" ht="23" customHeight="1" spans="1:19">
      <c r="A95" s="107">
        <v>92</v>
      </c>
      <c r="B95" s="108"/>
      <c r="C95" s="109"/>
      <c r="D95" s="232" t="s">
        <v>160</v>
      </c>
      <c r="E95" s="107"/>
      <c r="F95" s="107"/>
      <c r="G95" s="107"/>
      <c r="H95" s="107"/>
      <c r="I95" s="107"/>
      <c r="J95" s="288">
        <v>0</v>
      </c>
      <c r="K95" s="289">
        <v>0</v>
      </c>
      <c r="L95" s="290">
        <v>0</v>
      </c>
      <c r="M95" s="291">
        <v>0</v>
      </c>
      <c r="N95" s="292">
        <v>0</v>
      </c>
      <c r="O95" s="293">
        <v>0</v>
      </c>
      <c r="P95" s="294">
        <v>0</v>
      </c>
      <c r="Q95" s="140">
        <f t="shared" si="1"/>
        <v>0</v>
      </c>
      <c r="R95" s="224">
        <v>14</v>
      </c>
      <c r="S95" s="224"/>
    </row>
    <row r="96" ht="23" customHeight="1" spans="1:19">
      <c r="A96" s="107">
        <v>93</v>
      </c>
      <c r="B96" s="108"/>
      <c r="C96" s="109"/>
      <c r="D96" s="232" t="s">
        <v>161</v>
      </c>
      <c r="E96" s="107">
        <v>0</v>
      </c>
      <c r="F96" s="107">
        <v>2</v>
      </c>
      <c r="G96" s="107">
        <v>2</v>
      </c>
      <c r="H96" s="107">
        <v>2</v>
      </c>
      <c r="I96" s="107">
        <v>2</v>
      </c>
      <c r="J96" s="288">
        <v>0</v>
      </c>
      <c r="K96" s="289">
        <v>0</v>
      </c>
      <c r="L96" s="290">
        <v>0</v>
      </c>
      <c r="M96" s="291">
        <v>0</v>
      </c>
      <c r="N96" s="292">
        <v>0</v>
      </c>
      <c r="O96" s="293">
        <v>0</v>
      </c>
      <c r="P96" s="294">
        <v>0</v>
      </c>
      <c r="Q96" s="140">
        <f t="shared" si="1"/>
        <v>8</v>
      </c>
      <c r="R96" s="224">
        <v>16</v>
      </c>
      <c r="S96" s="224"/>
    </row>
    <row r="97" ht="23" customHeight="1" spans="1:19">
      <c r="A97" s="107">
        <v>94</v>
      </c>
      <c r="B97" s="108"/>
      <c r="C97" s="109"/>
      <c r="D97" s="232" t="s">
        <v>162</v>
      </c>
      <c r="E97" s="107">
        <v>6</v>
      </c>
      <c r="F97" s="107">
        <v>4</v>
      </c>
      <c r="G97" s="107">
        <v>1</v>
      </c>
      <c r="H97" s="107">
        <v>3</v>
      </c>
      <c r="I97" s="107">
        <v>0</v>
      </c>
      <c r="J97" s="288">
        <v>0</v>
      </c>
      <c r="K97" s="289">
        <v>0</v>
      </c>
      <c r="L97" s="290">
        <v>3</v>
      </c>
      <c r="M97" s="291">
        <v>1</v>
      </c>
      <c r="N97" s="292">
        <v>3</v>
      </c>
      <c r="O97" s="293">
        <v>2</v>
      </c>
      <c r="P97" s="294">
        <v>1</v>
      </c>
      <c r="Q97" s="140">
        <f t="shared" si="1"/>
        <v>24</v>
      </c>
      <c r="R97" s="224">
        <v>9</v>
      </c>
      <c r="S97" s="224"/>
    </row>
    <row r="98" ht="35" customHeight="1" spans="1:19">
      <c r="A98" s="107">
        <v>95</v>
      </c>
      <c r="B98" s="108" t="s">
        <v>30</v>
      </c>
      <c r="C98" s="125" t="s">
        <v>63</v>
      </c>
      <c r="D98" s="236" t="s">
        <v>163</v>
      </c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302">
        <v>2</v>
      </c>
      <c r="Q98" s="140">
        <f t="shared" si="1"/>
        <v>2</v>
      </c>
      <c r="R98" s="224">
        <v>0</v>
      </c>
      <c r="S98" s="224"/>
    </row>
    <row r="99" ht="35" customHeight="1" spans="1:19">
      <c r="A99" s="107">
        <v>96</v>
      </c>
      <c r="B99" s="108"/>
      <c r="C99" s="125" t="s">
        <v>65</v>
      </c>
      <c r="D99" s="237" t="s">
        <v>111</v>
      </c>
      <c r="E99" s="116"/>
      <c r="F99" s="116"/>
      <c r="G99" s="116"/>
      <c r="H99" s="116"/>
      <c r="I99" s="116"/>
      <c r="J99" s="303">
        <v>4</v>
      </c>
      <c r="K99" s="304">
        <v>3</v>
      </c>
      <c r="L99" s="305">
        <v>4</v>
      </c>
      <c r="M99" s="306">
        <v>2</v>
      </c>
      <c r="N99" s="307">
        <v>2</v>
      </c>
      <c r="O99" s="308">
        <v>1</v>
      </c>
      <c r="P99" s="309">
        <v>1</v>
      </c>
      <c r="Q99" s="140">
        <f t="shared" si="1"/>
        <v>17</v>
      </c>
      <c r="R99" s="225">
        <v>2</v>
      </c>
      <c r="S99" s="224"/>
    </row>
    <row r="100" ht="35" customHeight="1" spans="1:19">
      <c r="A100" s="107">
        <v>97</v>
      </c>
      <c r="B100" s="108"/>
      <c r="C100" s="125" t="s">
        <v>67</v>
      </c>
      <c r="D100" s="236" t="s">
        <v>164</v>
      </c>
      <c r="E100" s="107">
        <v>0</v>
      </c>
      <c r="F100" s="107">
        <v>2</v>
      </c>
      <c r="G100" s="107">
        <v>0</v>
      </c>
      <c r="H100" s="107">
        <v>0</v>
      </c>
      <c r="I100" s="107">
        <v>0</v>
      </c>
      <c r="J100" s="310">
        <v>4</v>
      </c>
      <c r="K100" s="311">
        <v>1</v>
      </c>
      <c r="L100" s="312">
        <v>1</v>
      </c>
      <c r="M100" s="313">
        <v>2</v>
      </c>
      <c r="N100" s="314">
        <v>1</v>
      </c>
      <c r="O100" s="315">
        <v>1</v>
      </c>
      <c r="P100" s="302">
        <v>1</v>
      </c>
      <c r="Q100" s="140">
        <f t="shared" si="1"/>
        <v>13</v>
      </c>
      <c r="R100" s="224">
        <v>13</v>
      </c>
      <c r="S100" s="224"/>
    </row>
    <row r="101" ht="35" customHeight="1" spans="1:19">
      <c r="A101" s="107">
        <v>98</v>
      </c>
      <c r="B101" s="108"/>
      <c r="C101" s="125"/>
      <c r="D101" s="236" t="s">
        <v>165</v>
      </c>
      <c r="E101" s="107">
        <v>0</v>
      </c>
      <c r="F101" s="107">
        <v>1</v>
      </c>
      <c r="G101" s="100">
        <v>3</v>
      </c>
      <c r="H101" s="107">
        <v>3</v>
      </c>
      <c r="I101" s="107">
        <v>4</v>
      </c>
      <c r="J101" s="310">
        <v>0</v>
      </c>
      <c r="K101" s="311">
        <v>0</v>
      </c>
      <c r="L101" s="312">
        <v>2</v>
      </c>
      <c r="M101" s="313">
        <v>2</v>
      </c>
      <c r="N101" s="314">
        <v>2</v>
      </c>
      <c r="O101" s="315">
        <v>2</v>
      </c>
      <c r="P101" s="302">
        <v>3</v>
      </c>
      <c r="Q101" s="140">
        <f t="shared" si="1"/>
        <v>22</v>
      </c>
      <c r="R101" s="224">
        <v>7</v>
      </c>
      <c r="S101" s="224"/>
    </row>
    <row r="102" ht="35" customHeight="1" spans="1:19">
      <c r="A102" s="107">
        <v>99</v>
      </c>
      <c r="B102" s="108"/>
      <c r="C102" s="125"/>
      <c r="D102" s="236" t="s">
        <v>166</v>
      </c>
      <c r="E102" s="107">
        <v>3</v>
      </c>
      <c r="F102" s="107">
        <v>2</v>
      </c>
      <c r="G102" s="107">
        <v>4</v>
      </c>
      <c r="H102" s="107">
        <v>1</v>
      </c>
      <c r="I102" s="107">
        <v>1</v>
      </c>
      <c r="J102" s="310">
        <v>2</v>
      </c>
      <c r="K102" s="311">
        <v>2</v>
      </c>
      <c r="L102" s="312">
        <v>2</v>
      </c>
      <c r="M102" s="313">
        <v>1</v>
      </c>
      <c r="N102" s="314">
        <v>6</v>
      </c>
      <c r="O102" s="315">
        <v>2</v>
      </c>
      <c r="P102" s="302">
        <v>0</v>
      </c>
      <c r="Q102" s="140">
        <f t="shared" si="1"/>
        <v>26</v>
      </c>
      <c r="R102" s="224">
        <v>5</v>
      </c>
      <c r="S102" s="224"/>
    </row>
    <row r="103" ht="35" customHeight="1" spans="1:19">
      <c r="A103" s="107">
        <v>100</v>
      </c>
      <c r="B103" s="108"/>
      <c r="C103" s="125"/>
      <c r="D103" s="237" t="s">
        <v>167</v>
      </c>
      <c r="E103" s="116"/>
      <c r="F103" s="116"/>
      <c r="G103" s="116"/>
      <c r="H103" s="116"/>
      <c r="I103" s="116"/>
      <c r="J103" s="303">
        <v>0</v>
      </c>
      <c r="K103" s="304">
        <v>3</v>
      </c>
      <c r="L103" s="305">
        <v>2</v>
      </c>
      <c r="M103" s="306">
        <v>2</v>
      </c>
      <c r="N103" s="307">
        <v>2</v>
      </c>
      <c r="O103" s="308">
        <v>3</v>
      </c>
      <c r="P103" s="309">
        <v>2</v>
      </c>
      <c r="Q103" s="140">
        <f t="shared" si="1"/>
        <v>14</v>
      </c>
      <c r="R103" s="225">
        <v>2</v>
      </c>
      <c r="S103" s="224"/>
    </row>
    <row r="104" ht="35" customHeight="1" spans="1:19">
      <c r="A104" s="107">
        <v>101</v>
      </c>
      <c r="B104" s="108"/>
      <c r="C104" s="125"/>
      <c r="D104" s="236" t="s">
        <v>168</v>
      </c>
      <c r="E104" s="107"/>
      <c r="F104" s="107"/>
      <c r="G104" s="107"/>
      <c r="H104" s="107"/>
      <c r="I104" s="107"/>
      <c r="J104" s="310">
        <v>0</v>
      </c>
      <c r="K104" s="311">
        <v>2</v>
      </c>
      <c r="L104" s="312">
        <v>2</v>
      </c>
      <c r="M104" s="313">
        <v>2</v>
      </c>
      <c r="N104" s="314">
        <v>1</v>
      </c>
      <c r="O104" s="315">
        <v>1</v>
      </c>
      <c r="P104" s="302">
        <v>2</v>
      </c>
      <c r="Q104" s="140">
        <f t="shared" si="1"/>
        <v>10</v>
      </c>
      <c r="R104" s="224">
        <v>4</v>
      </c>
      <c r="S104" s="224"/>
    </row>
    <row r="105" ht="43" customHeight="1" spans="1:19">
      <c r="A105" s="238" t="s">
        <v>169</v>
      </c>
      <c r="B105" s="238"/>
      <c r="C105" s="238"/>
      <c r="D105" s="238"/>
      <c r="E105" s="238"/>
      <c r="F105" s="238"/>
      <c r="G105" s="238"/>
      <c r="H105" s="238"/>
      <c r="I105" s="238"/>
      <c r="J105" s="238"/>
      <c r="K105" s="238"/>
      <c r="L105" s="238"/>
      <c r="M105" s="238"/>
      <c r="N105" s="238"/>
      <c r="O105" s="238"/>
      <c r="P105" s="238"/>
      <c r="Q105" s="238"/>
      <c r="R105" s="238"/>
      <c r="S105" s="238"/>
    </row>
  </sheetData>
  <mergeCells count="38">
    <mergeCell ref="A1:S1"/>
    <mergeCell ref="E2:Q2"/>
    <mergeCell ref="A105:S105"/>
    <mergeCell ref="A2:A3"/>
    <mergeCell ref="B2:B3"/>
    <mergeCell ref="B4:B11"/>
    <mergeCell ref="B12:B19"/>
    <mergeCell ref="B20:B28"/>
    <mergeCell ref="B29:B36"/>
    <mergeCell ref="B37:B44"/>
    <mergeCell ref="B45:B54"/>
    <mergeCell ref="B55:B61"/>
    <mergeCell ref="B62:B67"/>
    <mergeCell ref="B68:B71"/>
    <mergeCell ref="B72:B81"/>
    <mergeCell ref="B82:B89"/>
    <mergeCell ref="B90:B97"/>
    <mergeCell ref="B98:B104"/>
    <mergeCell ref="C2:C3"/>
    <mergeCell ref="C6:C11"/>
    <mergeCell ref="C14:C19"/>
    <mergeCell ref="C21:C22"/>
    <mergeCell ref="C23:C28"/>
    <mergeCell ref="C31:C36"/>
    <mergeCell ref="C39:C44"/>
    <mergeCell ref="C47:C54"/>
    <mergeCell ref="C56:C61"/>
    <mergeCell ref="C63:C64"/>
    <mergeCell ref="C65:C67"/>
    <mergeCell ref="C70:C71"/>
    <mergeCell ref="C74:C81"/>
    <mergeCell ref="C84:C89"/>
    <mergeCell ref="C91:C92"/>
    <mergeCell ref="C93:C97"/>
    <mergeCell ref="C100:C104"/>
    <mergeCell ref="D2:D3"/>
    <mergeCell ref="R2:R3"/>
    <mergeCell ref="S2:S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"/>
  <sheetViews>
    <sheetView workbookViewId="0">
      <selection activeCell="A1" sqref="A1:AC1"/>
    </sheetView>
  </sheetViews>
  <sheetFormatPr defaultColWidth="9" defaultRowHeight="13.5"/>
  <cols>
    <col min="1" max="1" width="5.25" customWidth="1"/>
    <col min="2" max="2" width="8.375" customWidth="1"/>
    <col min="3" max="3" width="8.5" style="77" customWidth="1"/>
    <col min="4" max="29" width="6.625" customWidth="1"/>
  </cols>
  <sheetData>
    <row r="1" ht="33.95" customHeight="1" spans="1:29">
      <c r="A1" s="62" t="s">
        <v>170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</row>
    <row r="2" ht="40" customHeight="1" spans="1:29">
      <c r="A2" s="78" t="s">
        <v>1</v>
      </c>
      <c r="B2" s="78" t="s">
        <v>2</v>
      </c>
      <c r="C2" s="79" t="s">
        <v>171</v>
      </c>
      <c r="D2" s="80"/>
      <c r="E2" s="81"/>
      <c r="F2" s="82">
        <v>44136</v>
      </c>
      <c r="G2" s="78"/>
      <c r="H2" s="82">
        <v>44166</v>
      </c>
      <c r="I2" s="78"/>
      <c r="J2" s="82">
        <v>44197</v>
      </c>
      <c r="K2" s="78"/>
      <c r="L2" s="82">
        <v>44228</v>
      </c>
      <c r="M2" s="78"/>
      <c r="N2" s="82">
        <v>44256</v>
      </c>
      <c r="O2" s="78"/>
      <c r="P2" s="82">
        <v>44287</v>
      </c>
      <c r="Q2" s="78"/>
      <c r="R2" s="82">
        <v>44317</v>
      </c>
      <c r="S2" s="78"/>
      <c r="T2" s="82">
        <v>44348</v>
      </c>
      <c r="U2" s="78"/>
      <c r="V2" s="82">
        <v>44378</v>
      </c>
      <c r="W2" s="78"/>
      <c r="X2" s="82">
        <v>44409</v>
      </c>
      <c r="Y2" s="78"/>
      <c r="Z2" s="82">
        <v>44440</v>
      </c>
      <c r="AA2" s="78"/>
      <c r="AB2" s="82">
        <v>44470</v>
      </c>
      <c r="AC2" s="78"/>
    </row>
    <row r="3" ht="40" customHeight="1" spans="1:29">
      <c r="A3" s="78"/>
      <c r="B3" s="78"/>
      <c r="C3" s="83" t="s">
        <v>172</v>
      </c>
      <c r="D3" s="84" t="s">
        <v>173</v>
      </c>
      <c r="E3" s="84" t="s">
        <v>174</v>
      </c>
      <c r="F3" s="84" t="s">
        <v>173</v>
      </c>
      <c r="G3" s="84" t="s">
        <v>174</v>
      </c>
      <c r="H3" s="84" t="s">
        <v>173</v>
      </c>
      <c r="I3" s="84" t="s">
        <v>174</v>
      </c>
      <c r="J3" s="84" t="s">
        <v>173</v>
      </c>
      <c r="K3" s="84" t="s">
        <v>174</v>
      </c>
      <c r="L3" s="84" t="s">
        <v>173</v>
      </c>
      <c r="M3" s="84" t="s">
        <v>174</v>
      </c>
      <c r="N3" s="84" t="s">
        <v>173</v>
      </c>
      <c r="O3" s="84" t="s">
        <v>174</v>
      </c>
      <c r="P3" s="84" t="s">
        <v>173</v>
      </c>
      <c r="Q3" s="84" t="s">
        <v>174</v>
      </c>
      <c r="R3" s="84" t="s">
        <v>173</v>
      </c>
      <c r="S3" s="84" t="s">
        <v>174</v>
      </c>
      <c r="T3" s="84" t="s">
        <v>173</v>
      </c>
      <c r="U3" s="84" t="s">
        <v>174</v>
      </c>
      <c r="V3" s="84" t="s">
        <v>173</v>
      </c>
      <c r="W3" s="84" t="s">
        <v>174</v>
      </c>
      <c r="X3" s="84" t="s">
        <v>173</v>
      </c>
      <c r="Y3" s="84" t="s">
        <v>174</v>
      </c>
      <c r="Z3" s="84" t="s">
        <v>173</v>
      </c>
      <c r="AA3" s="84" t="s">
        <v>174</v>
      </c>
      <c r="AB3" s="84" t="s">
        <v>173</v>
      </c>
      <c r="AC3" s="84" t="s">
        <v>174</v>
      </c>
    </row>
    <row r="4" ht="40" customHeight="1" spans="1:29">
      <c r="A4" s="69" t="s">
        <v>5</v>
      </c>
      <c r="B4" s="69"/>
      <c r="C4" s="85">
        <f t="shared" ref="C4:C17" si="0">E4/D4*100</f>
        <v>67.2231176606033</v>
      </c>
      <c r="D4" s="69">
        <f t="shared" ref="D4:D17" si="1">F4+H4+J4+L4+N4+P4+R4+T4+V4+X4+Z4+AB4</f>
        <v>17372</v>
      </c>
      <c r="E4" s="69">
        <f t="shared" ref="E4:E17" si="2">G4+I4+K4+M4+O4+Q4+S4+U4+W4+Y4+AA4+AC4</f>
        <v>11678</v>
      </c>
      <c r="F4" s="86">
        <v>1448</v>
      </c>
      <c r="G4" s="86">
        <v>922</v>
      </c>
      <c r="H4" s="87">
        <v>1448</v>
      </c>
      <c r="I4" s="87">
        <v>1098</v>
      </c>
      <c r="J4" s="90">
        <v>1448</v>
      </c>
      <c r="K4" s="90">
        <v>922</v>
      </c>
      <c r="L4" s="91">
        <v>1448</v>
      </c>
      <c r="M4" s="91">
        <v>1098</v>
      </c>
      <c r="N4" s="92">
        <v>1448</v>
      </c>
      <c r="O4" s="92">
        <v>1407</v>
      </c>
      <c r="P4" s="93">
        <v>1448</v>
      </c>
      <c r="Q4" s="93">
        <v>1172</v>
      </c>
      <c r="R4" s="94">
        <v>1448</v>
      </c>
      <c r="S4" s="94">
        <v>1029</v>
      </c>
      <c r="T4" s="95">
        <v>1446</v>
      </c>
      <c r="U4" s="95">
        <v>874</v>
      </c>
      <c r="V4" s="96">
        <v>1446</v>
      </c>
      <c r="W4" s="96">
        <v>769</v>
      </c>
      <c r="X4" s="97">
        <v>1446</v>
      </c>
      <c r="Y4" s="97">
        <v>887</v>
      </c>
      <c r="Z4" s="98">
        <v>1452</v>
      </c>
      <c r="AA4" s="98">
        <v>688</v>
      </c>
      <c r="AB4" s="99">
        <v>1446</v>
      </c>
      <c r="AC4" s="99">
        <v>812</v>
      </c>
    </row>
    <row r="5" ht="40" customHeight="1" spans="1:29">
      <c r="A5" s="69">
        <v>1</v>
      </c>
      <c r="B5" s="69" t="s">
        <v>22</v>
      </c>
      <c r="C5" s="85">
        <f t="shared" si="0"/>
        <v>129.916666666667</v>
      </c>
      <c r="D5" s="69">
        <f t="shared" si="1"/>
        <v>1200</v>
      </c>
      <c r="E5" s="69">
        <f t="shared" si="2"/>
        <v>1559</v>
      </c>
      <c r="F5" s="88">
        <v>100</v>
      </c>
      <c r="G5" s="88">
        <v>166</v>
      </c>
      <c r="H5" s="89">
        <v>100</v>
      </c>
      <c r="I5" s="89">
        <v>155</v>
      </c>
      <c r="J5" s="90">
        <v>100</v>
      </c>
      <c r="K5" s="90">
        <v>187</v>
      </c>
      <c r="L5" s="91">
        <v>100</v>
      </c>
      <c r="M5" s="91">
        <v>172</v>
      </c>
      <c r="N5" s="92">
        <v>100</v>
      </c>
      <c r="O5" s="92">
        <v>205</v>
      </c>
      <c r="P5" s="93">
        <v>100</v>
      </c>
      <c r="Q5" s="93">
        <v>155</v>
      </c>
      <c r="R5" s="94">
        <v>100</v>
      </c>
      <c r="S5" s="94">
        <v>125</v>
      </c>
      <c r="T5" s="95">
        <v>100</v>
      </c>
      <c r="U5" s="95">
        <v>74</v>
      </c>
      <c r="V5" s="96">
        <v>100</v>
      </c>
      <c r="W5" s="96">
        <v>88</v>
      </c>
      <c r="X5" s="97">
        <v>100</v>
      </c>
      <c r="Y5" s="97">
        <v>100</v>
      </c>
      <c r="Z5" s="98">
        <v>100</v>
      </c>
      <c r="AA5" s="98">
        <v>72</v>
      </c>
      <c r="AB5" s="99">
        <v>100</v>
      </c>
      <c r="AC5" s="99">
        <v>60</v>
      </c>
    </row>
    <row r="6" ht="40" customHeight="1" spans="1:29">
      <c r="A6" s="69">
        <v>2</v>
      </c>
      <c r="B6" s="69" t="s">
        <v>34</v>
      </c>
      <c r="C6" s="85">
        <f t="shared" si="0"/>
        <v>88.8141809290954</v>
      </c>
      <c r="D6" s="69">
        <f t="shared" si="1"/>
        <v>1636</v>
      </c>
      <c r="E6" s="69">
        <f t="shared" si="2"/>
        <v>1453</v>
      </c>
      <c r="F6" s="88">
        <v>136</v>
      </c>
      <c r="G6" s="88">
        <v>73</v>
      </c>
      <c r="H6" s="89">
        <v>136</v>
      </c>
      <c r="I6" s="89">
        <v>77</v>
      </c>
      <c r="J6" s="90">
        <v>136</v>
      </c>
      <c r="K6" s="90">
        <v>129</v>
      </c>
      <c r="L6" s="91">
        <v>136</v>
      </c>
      <c r="M6" s="91">
        <v>172</v>
      </c>
      <c r="N6" s="92">
        <v>136</v>
      </c>
      <c r="O6" s="92">
        <v>183</v>
      </c>
      <c r="P6" s="93">
        <v>136</v>
      </c>
      <c r="Q6" s="93">
        <v>148</v>
      </c>
      <c r="R6" s="94">
        <v>136</v>
      </c>
      <c r="S6" s="94">
        <v>168</v>
      </c>
      <c r="T6" s="95">
        <v>136</v>
      </c>
      <c r="U6" s="95">
        <v>125</v>
      </c>
      <c r="V6" s="96">
        <v>136</v>
      </c>
      <c r="W6" s="96">
        <v>115</v>
      </c>
      <c r="X6" s="97">
        <v>136</v>
      </c>
      <c r="Y6" s="97">
        <v>126</v>
      </c>
      <c r="Z6" s="98">
        <v>136</v>
      </c>
      <c r="AA6" s="98">
        <v>71</v>
      </c>
      <c r="AB6" s="99">
        <v>140</v>
      </c>
      <c r="AC6" s="99">
        <v>66</v>
      </c>
    </row>
    <row r="7" ht="40" customHeight="1" spans="1:29">
      <c r="A7" s="69">
        <v>3</v>
      </c>
      <c r="B7" s="69" t="s">
        <v>19</v>
      </c>
      <c r="C7" s="85">
        <f t="shared" si="0"/>
        <v>103.777777777778</v>
      </c>
      <c r="D7" s="69">
        <f t="shared" si="1"/>
        <v>1800</v>
      </c>
      <c r="E7" s="69">
        <f t="shared" si="2"/>
        <v>1868</v>
      </c>
      <c r="F7" s="88">
        <v>150</v>
      </c>
      <c r="G7" s="88">
        <v>167</v>
      </c>
      <c r="H7" s="89">
        <v>150</v>
      </c>
      <c r="I7" s="89">
        <v>112</v>
      </c>
      <c r="J7" s="90">
        <v>150</v>
      </c>
      <c r="K7" s="90">
        <v>182</v>
      </c>
      <c r="L7" s="91">
        <v>150</v>
      </c>
      <c r="M7" s="91">
        <v>190</v>
      </c>
      <c r="N7" s="92">
        <v>150</v>
      </c>
      <c r="O7" s="92">
        <v>216</v>
      </c>
      <c r="P7" s="93">
        <v>150</v>
      </c>
      <c r="Q7" s="93">
        <v>201</v>
      </c>
      <c r="R7" s="94">
        <v>150</v>
      </c>
      <c r="S7" s="94">
        <v>174</v>
      </c>
      <c r="T7" s="95">
        <v>150</v>
      </c>
      <c r="U7" s="95">
        <v>157</v>
      </c>
      <c r="V7" s="96">
        <v>150</v>
      </c>
      <c r="W7" s="96">
        <v>136</v>
      </c>
      <c r="X7" s="97">
        <v>150</v>
      </c>
      <c r="Y7" s="97">
        <v>117</v>
      </c>
      <c r="Z7" s="98">
        <v>150</v>
      </c>
      <c r="AA7" s="98">
        <v>109</v>
      </c>
      <c r="AB7" s="99">
        <v>150</v>
      </c>
      <c r="AC7" s="99">
        <v>107</v>
      </c>
    </row>
    <row r="8" ht="40" customHeight="1" spans="1:29">
      <c r="A8" s="69">
        <v>4</v>
      </c>
      <c r="B8" s="69" t="s">
        <v>38</v>
      </c>
      <c r="C8" s="85">
        <f t="shared" si="0"/>
        <v>30.5803571428571</v>
      </c>
      <c r="D8" s="69">
        <f t="shared" si="1"/>
        <v>1344</v>
      </c>
      <c r="E8" s="69">
        <f t="shared" si="2"/>
        <v>411</v>
      </c>
      <c r="F8" s="88">
        <v>112</v>
      </c>
      <c r="G8" s="88">
        <v>72</v>
      </c>
      <c r="H8" s="89">
        <v>112</v>
      </c>
      <c r="I8" s="89">
        <v>61</v>
      </c>
      <c r="J8" s="90">
        <v>112</v>
      </c>
      <c r="K8" s="90">
        <v>38</v>
      </c>
      <c r="L8" s="91">
        <v>112</v>
      </c>
      <c r="M8" s="91">
        <v>24</v>
      </c>
      <c r="N8" s="92">
        <v>112</v>
      </c>
      <c r="O8" s="92">
        <v>42</v>
      </c>
      <c r="P8" s="93">
        <v>112</v>
      </c>
      <c r="Q8" s="93">
        <v>17</v>
      </c>
      <c r="R8" s="94">
        <v>112</v>
      </c>
      <c r="S8" s="94">
        <v>17</v>
      </c>
      <c r="T8" s="95">
        <v>112</v>
      </c>
      <c r="U8" s="95">
        <v>16</v>
      </c>
      <c r="V8" s="96">
        <v>112</v>
      </c>
      <c r="W8" s="96">
        <v>13</v>
      </c>
      <c r="X8" s="97">
        <v>112</v>
      </c>
      <c r="Y8" s="97">
        <v>27</v>
      </c>
      <c r="Z8" s="98">
        <v>112</v>
      </c>
      <c r="AA8" s="98">
        <v>18</v>
      </c>
      <c r="AB8" s="99">
        <v>112</v>
      </c>
      <c r="AC8" s="99">
        <v>66</v>
      </c>
    </row>
    <row r="9" ht="40" customHeight="1" spans="1:29">
      <c r="A9" s="69">
        <v>5</v>
      </c>
      <c r="B9" s="69" t="s">
        <v>40</v>
      </c>
      <c r="C9" s="85">
        <f t="shared" si="0"/>
        <v>73.7938596491228</v>
      </c>
      <c r="D9" s="69">
        <f t="shared" si="1"/>
        <v>912</v>
      </c>
      <c r="E9" s="69">
        <f t="shared" si="2"/>
        <v>673</v>
      </c>
      <c r="F9" s="88">
        <v>76</v>
      </c>
      <c r="G9" s="88">
        <v>64</v>
      </c>
      <c r="H9" s="89">
        <v>76</v>
      </c>
      <c r="I9" s="89">
        <v>35</v>
      </c>
      <c r="J9" s="90">
        <v>76</v>
      </c>
      <c r="K9" s="90">
        <v>30</v>
      </c>
      <c r="L9" s="91">
        <v>76</v>
      </c>
      <c r="M9" s="91">
        <v>85</v>
      </c>
      <c r="N9" s="92">
        <v>76</v>
      </c>
      <c r="O9" s="92">
        <v>85</v>
      </c>
      <c r="P9" s="93">
        <v>76</v>
      </c>
      <c r="Q9" s="93">
        <v>67</v>
      </c>
      <c r="R9" s="94">
        <v>76</v>
      </c>
      <c r="S9" s="94">
        <v>59</v>
      </c>
      <c r="T9" s="95">
        <v>76</v>
      </c>
      <c r="U9" s="95">
        <v>67</v>
      </c>
      <c r="V9" s="96">
        <v>76</v>
      </c>
      <c r="W9" s="96">
        <v>47</v>
      </c>
      <c r="X9" s="97">
        <v>76</v>
      </c>
      <c r="Y9" s="97">
        <v>62</v>
      </c>
      <c r="Z9" s="98">
        <v>76</v>
      </c>
      <c r="AA9" s="98">
        <v>32</v>
      </c>
      <c r="AB9" s="99">
        <v>76</v>
      </c>
      <c r="AC9" s="99">
        <v>40</v>
      </c>
    </row>
    <row r="10" ht="40" customHeight="1" spans="1:29">
      <c r="A10" s="69">
        <v>6</v>
      </c>
      <c r="B10" s="69" t="s">
        <v>42</v>
      </c>
      <c r="C10" s="85">
        <f t="shared" si="0"/>
        <v>52.3460410557185</v>
      </c>
      <c r="D10" s="69">
        <f t="shared" si="1"/>
        <v>1364</v>
      </c>
      <c r="E10" s="69">
        <f t="shared" si="2"/>
        <v>714</v>
      </c>
      <c r="F10" s="88">
        <v>114</v>
      </c>
      <c r="G10" s="88">
        <v>90</v>
      </c>
      <c r="H10" s="89">
        <v>114</v>
      </c>
      <c r="I10" s="89">
        <v>57</v>
      </c>
      <c r="J10" s="90">
        <v>114</v>
      </c>
      <c r="K10" s="90">
        <v>40</v>
      </c>
      <c r="L10" s="91">
        <v>114</v>
      </c>
      <c r="M10" s="91">
        <v>31</v>
      </c>
      <c r="N10" s="92">
        <v>114</v>
      </c>
      <c r="O10" s="92">
        <v>53</v>
      </c>
      <c r="P10" s="93">
        <v>114</v>
      </c>
      <c r="Q10" s="93">
        <v>58</v>
      </c>
      <c r="R10" s="94">
        <v>114</v>
      </c>
      <c r="S10" s="94">
        <v>39</v>
      </c>
      <c r="T10" s="95">
        <v>112</v>
      </c>
      <c r="U10" s="95">
        <v>39</v>
      </c>
      <c r="V10" s="96">
        <v>112</v>
      </c>
      <c r="W10" s="96">
        <v>38</v>
      </c>
      <c r="X10" s="97">
        <v>112</v>
      </c>
      <c r="Y10" s="97">
        <v>66</v>
      </c>
      <c r="Z10" s="98">
        <v>118</v>
      </c>
      <c r="AA10" s="98">
        <v>72</v>
      </c>
      <c r="AB10" s="99">
        <v>112</v>
      </c>
      <c r="AC10" s="99">
        <v>131</v>
      </c>
    </row>
    <row r="11" ht="40" customHeight="1" spans="1:29">
      <c r="A11" s="69">
        <v>7</v>
      </c>
      <c r="B11" s="69" t="s">
        <v>44</v>
      </c>
      <c r="C11" s="85">
        <f t="shared" si="0"/>
        <v>39.4837476099426</v>
      </c>
      <c r="D11" s="69">
        <f t="shared" si="1"/>
        <v>1046</v>
      </c>
      <c r="E11" s="69">
        <f t="shared" si="2"/>
        <v>413</v>
      </c>
      <c r="F11" s="88">
        <v>88</v>
      </c>
      <c r="G11" s="88">
        <v>27</v>
      </c>
      <c r="H11" s="89">
        <v>88</v>
      </c>
      <c r="I11" s="89">
        <v>13</v>
      </c>
      <c r="J11" s="90">
        <v>88</v>
      </c>
      <c r="K11" s="90">
        <v>13</v>
      </c>
      <c r="L11" s="91">
        <v>88</v>
      </c>
      <c r="M11" s="91">
        <v>31</v>
      </c>
      <c r="N11" s="92">
        <v>88</v>
      </c>
      <c r="O11" s="92">
        <v>61</v>
      </c>
      <c r="P11" s="93">
        <v>88</v>
      </c>
      <c r="Q11" s="93">
        <v>62</v>
      </c>
      <c r="R11" s="94">
        <v>88</v>
      </c>
      <c r="S11" s="94">
        <v>52</v>
      </c>
      <c r="T11" s="95">
        <v>86</v>
      </c>
      <c r="U11" s="95">
        <v>42</v>
      </c>
      <c r="V11" s="96">
        <v>86</v>
      </c>
      <c r="W11" s="96">
        <v>32</v>
      </c>
      <c r="X11" s="97">
        <v>86</v>
      </c>
      <c r="Y11" s="97">
        <v>27</v>
      </c>
      <c r="Z11" s="98">
        <v>86</v>
      </c>
      <c r="AA11" s="98">
        <v>27</v>
      </c>
      <c r="AB11" s="99">
        <v>86</v>
      </c>
      <c r="AC11" s="99">
        <v>26</v>
      </c>
    </row>
    <row r="12" ht="40" customHeight="1" spans="1:29">
      <c r="A12" s="69">
        <v>8</v>
      </c>
      <c r="B12" s="69" t="s">
        <v>26</v>
      </c>
      <c r="C12" s="85">
        <f t="shared" si="0"/>
        <v>60.1895734597156</v>
      </c>
      <c r="D12" s="69">
        <f t="shared" si="1"/>
        <v>844</v>
      </c>
      <c r="E12" s="69">
        <f t="shared" si="2"/>
        <v>508</v>
      </c>
      <c r="F12" s="88">
        <v>72</v>
      </c>
      <c r="G12" s="88">
        <v>22</v>
      </c>
      <c r="H12" s="89">
        <v>72</v>
      </c>
      <c r="I12" s="89">
        <v>35</v>
      </c>
      <c r="J12" s="90">
        <v>72</v>
      </c>
      <c r="K12" s="90">
        <v>74</v>
      </c>
      <c r="L12" s="91">
        <v>72</v>
      </c>
      <c r="M12" s="91">
        <v>61</v>
      </c>
      <c r="N12" s="92">
        <v>72</v>
      </c>
      <c r="O12" s="92">
        <v>74</v>
      </c>
      <c r="P12" s="93">
        <v>72</v>
      </c>
      <c r="Q12" s="93">
        <v>46</v>
      </c>
      <c r="R12" s="94">
        <v>72</v>
      </c>
      <c r="S12" s="94">
        <v>59</v>
      </c>
      <c r="T12" s="95">
        <v>68</v>
      </c>
      <c r="U12" s="95">
        <v>14</v>
      </c>
      <c r="V12" s="96">
        <v>68</v>
      </c>
      <c r="W12" s="96">
        <v>13</v>
      </c>
      <c r="X12" s="97">
        <v>68</v>
      </c>
      <c r="Y12" s="97">
        <v>40</v>
      </c>
      <c r="Z12" s="98">
        <v>68</v>
      </c>
      <c r="AA12" s="98">
        <v>27</v>
      </c>
      <c r="AB12" s="99">
        <v>68</v>
      </c>
      <c r="AC12" s="99">
        <v>43</v>
      </c>
    </row>
    <row r="13" ht="40" customHeight="1" spans="1:29">
      <c r="A13" s="69">
        <v>9</v>
      </c>
      <c r="B13" s="69" t="s">
        <v>28</v>
      </c>
      <c r="C13" s="85">
        <f t="shared" si="0"/>
        <v>49.6031746031746</v>
      </c>
      <c r="D13" s="69">
        <f t="shared" si="1"/>
        <v>1008</v>
      </c>
      <c r="E13" s="69">
        <f t="shared" si="2"/>
        <v>500</v>
      </c>
      <c r="F13" s="88">
        <v>84</v>
      </c>
      <c r="G13" s="88">
        <v>27</v>
      </c>
      <c r="H13" s="89">
        <v>84</v>
      </c>
      <c r="I13" s="89">
        <v>11</v>
      </c>
      <c r="J13" s="90">
        <v>84</v>
      </c>
      <c r="K13" s="90">
        <v>34</v>
      </c>
      <c r="L13" s="91">
        <v>84</v>
      </c>
      <c r="M13" s="91">
        <v>31</v>
      </c>
      <c r="N13" s="92">
        <v>84</v>
      </c>
      <c r="O13" s="92">
        <v>58</v>
      </c>
      <c r="P13" s="93">
        <v>84</v>
      </c>
      <c r="Q13" s="93">
        <v>39</v>
      </c>
      <c r="R13" s="94">
        <v>84</v>
      </c>
      <c r="S13" s="94">
        <v>50</v>
      </c>
      <c r="T13" s="95">
        <v>84</v>
      </c>
      <c r="U13" s="95">
        <v>62</v>
      </c>
      <c r="V13" s="96">
        <v>84</v>
      </c>
      <c r="W13" s="96">
        <v>46</v>
      </c>
      <c r="X13" s="97">
        <v>84</v>
      </c>
      <c r="Y13" s="97">
        <v>62</v>
      </c>
      <c r="Z13" s="98">
        <v>84</v>
      </c>
      <c r="AA13" s="98">
        <v>41</v>
      </c>
      <c r="AB13" s="99">
        <v>84</v>
      </c>
      <c r="AC13" s="99">
        <v>39</v>
      </c>
    </row>
    <row r="14" ht="40" customHeight="1" spans="1:29">
      <c r="A14" s="69">
        <v>10</v>
      </c>
      <c r="B14" s="69" t="s">
        <v>32</v>
      </c>
      <c r="C14" s="85">
        <f t="shared" si="0"/>
        <v>32.907196969697</v>
      </c>
      <c r="D14" s="69">
        <f t="shared" si="1"/>
        <v>2112</v>
      </c>
      <c r="E14" s="69">
        <f t="shared" si="2"/>
        <v>695</v>
      </c>
      <c r="F14" s="88">
        <v>176</v>
      </c>
      <c r="G14" s="88">
        <v>96</v>
      </c>
      <c r="H14" s="89">
        <v>176</v>
      </c>
      <c r="I14" s="89">
        <v>41</v>
      </c>
      <c r="J14" s="90">
        <v>176</v>
      </c>
      <c r="K14" s="90">
        <v>21</v>
      </c>
      <c r="L14" s="91">
        <v>176</v>
      </c>
      <c r="M14" s="91">
        <v>52</v>
      </c>
      <c r="N14" s="92">
        <v>176</v>
      </c>
      <c r="O14" s="92">
        <v>75</v>
      </c>
      <c r="P14" s="93">
        <v>176</v>
      </c>
      <c r="Q14" s="93">
        <v>61</v>
      </c>
      <c r="R14" s="94">
        <v>176</v>
      </c>
      <c r="S14" s="94">
        <v>52</v>
      </c>
      <c r="T14" s="95">
        <v>176</v>
      </c>
      <c r="U14" s="95">
        <v>78</v>
      </c>
      <c r="V14" s="96">
        <v>176</v>
      </c>
      <c r="W14" s="96">
        <v>63</v>
      </c>
      <c r="X14" s="97">
        <v>176</v>
      </c>
      <c r="Y14" s="97">
        <v>47</v>
      </c>
      <c r="Z14" s="98">
        <v>176</v>
      </c>
      <c r="AA14" s="98">
        <v>51</v>
      </c>
      <c r="AB14" s="99">
        <v>176</v>
      </c>
      <c r="AC14" s="99">
        <v>58</v>
      </c>
    </row>
    <row r="15" ht="40" customHeight="1" spans="1:29">
      <c r="A15" s="69">
        <v>11</v>
      </c>
      <c r="B15" s="69" t="s">
        <v>36</v>
      </c>
      <c r="C15" s="85">
        <f t="shared" si="0"/>
        <v>35.1041666666667</v>
      </c>
      <c r="D15" s="69">
        <f t="shared" si="1"/>
        <v>1920</v>
      </c>
      <c r="E15" s="69">
        <f t="shared" si="2"/>
        <v>674</v>
      </c>
      <c r="F15" s="88">
        <v>160</v>
      </c>
      <c r="G15" s="88">
        <v>72</v>
      </c>
      <c r="H15" s="89">
        <v>160</v>
      </c>
      <c r="I15" s="89">
        <v>42</v>
      </c>
      <c r="J15" s="90">
        <v>160</v>
      </c>
      <c r="K15" s="90">
        <v>38</v>
      </c>
      <c r="L15" s="91">
        <v>160</v>
      </c>
      <c r="M15" s="91">
        <v>70</v>
      </c>
      <c r="N15" s="92">
        <v>160</v>
      </c>
      <c r="O15" s="92">
        <v>71</v>
      </c>
      <c r="P15" s="93">
        <v>160</v>
      </c>
      <c r="Q15" s="93">
        <v>71</v>
      </c>
      <c r="R15" s="94">
        <v>160</v>
      </c>
      <c r="S15" s="94">
        <v>62</v>
      </c>
      <c r="T15" s="95">
        <v>160</v>
      </c>
      <c r="U15" s="95">
        <v>69</v>
      </c>
      <c r="V15" s="96">
        <v>160</v>
      </c>
      <c r="W15" s="96">
        <v>66</v>
      </c>
      <c r="X15" s="97">
        <v>160</v>
      </c>
      <c r="Y15" s="97">
        <v>53</v>
      </c>
      <c r="Z15" s="98">
        <v>160</v>
      </c>
      <c r="AA15" s="98">
        <v>24</v>
      </c>
      <c r="AB15" s="99">
        <v>160</v>
      </c>
      <c r="AC15" s="99">
        <v>36</v>
      </c>
    </row>
    <row r="16" ht="40" customHeight="1" spans="1:29">
      <c r="A16" s="69">
        <v>12</v>
      </c>
      <c r="B16" s="69" t="s">
        <v>24</v>
      </c>
      <c r="C16" s="85">
        <f t="shared" si="0"/>
        <v>109.699248120301</v>
      </c>
      <c r="D16" s="69">
        <f t="shared" si="1"/>
        <v>1330</v>
      </c>
      <c r="E16" s="69">
        <f t="shared" si="2"/>
        <v>1459</v>
      </c>
      <c r="F16" s="88">
        <v>110</v>
      </c>
      <c r="G16" s="88">
        <v>175</v>
      </c>
      <c r="H16" s="89">
        <v>110</v>
      </c>
      <c r="I16" s="89">
        <v>133</v>
      </c>
      <c r="J16" s="90">
        <v>110</v>
      </c>
      <c r="K16" s="90">
        <v>115</v>
      </c>
      <c r="L16" s="91">
        <v>110</v>
      </c>
      <c r="M16" s="91">
        <v>112</v>
      </c>
      <c r="N16" s="92">
        <v>110</v>
      </c>
      <c r="O16" s="92">
        <v>210</v>
      </c>
      <c r="P16" s="93">
        <v>110</v>
      </c>
      <c r="Q16" s="93">
        <v>135</v>
      </c>
      <c r="R16" s="94">
        <v>110</v>
      </c>
      <c r="S16" s="94">
        <v>108</v>
      </c>
      <c r="T16" s="95">
        <v>112</v>
      </c>
      <c r="U16" s="95">
        <v>81</v>
      </c>
      <c r="V16" s="96">
        <v>112</v>
      </c>
      <c r="W16" s="96">
        <v>71</v>
      </c>
      <c r="X16" s="97">
        <v>112</v>
      </c>
      <c r="Y16" s="97">
        <v>113</v>
      </c>
      <c r="Z16" s="98">
        <v>112</v>
      </c>
      <c r="AA16" s="98">
        <v>107</v>
      </c>
      <c r="AB16" s="99">
        <v>112</v>
      </c>
      <c r="AC16" s="99">
        <v>99</v>
      </c>
    </row>
    <row r="17" ht="40" customHeight="1" spans="1:29">
      <c r="A17" s="69">
        <v>13</v>
      </c>
      <c r="B17" s="69" t="s">
        <v>30</v>
      </c>
      <c r="C17" s="85">
        <f t="shared" si="0"/>
        <v>72.8852838933951</v>
      </c>
      <c r="D17" s="69">
        <f t="shared" si="1"/>
        <v>863</v>
      </c>
      <c r="E17" s="69">
        <f t="shared" si="2"/>
        <v>629</v>
      </c>
      <c r="F17" s="88">
        <v>70</v>
      </c>
      <c r="G17" s="88">
        <v>42</v>
      </c>
      <c r="H17" s="89">
        <v>70</v>
      </c>
      <c r="I17" s="89">
        <v>33</v>
      </c>
      <c r="J17" s="90">
        <v>70</v>
      </c>
      <c r="K17" s="90">
        <v>21</v>
      </c>
      <c r="L17" s="91">
        <v>70</v>
      </c>
      <c r="M17" s="91">
        <v>67</v>
      </c>
      <c r="N17" s="92">
        <v>71</v>
      </c>
      <c r="O17" s="92">
        <v>74</v>
      </c>
      <c r="P17" s="93">
        <v>71</v>
      </c>
      <c r="Q17" s="93">
        <v>112</v>
      </c>
      <c r="R17" s="94">
        <v>71</v>
      </c>
      <c r="S17" s="94">
        <v>64</v>
      </c>
      <c r="T17" s="95">
        <v>74</v>
      </c>
      <c r="U17" s="95">
        <v>50</v>
      </c>
      <c r="V17" s="96">
        <v>74</v>
      </c>
      <c r="W17" s="96">
        <v>41</v>
      </c>
      <c r="X17" s="97">
        <v>74</v>
      </c>
      <c r="Y17" s="97">
        <v>47</v>
      </c>
      <c r="Z17" s="98">
        <v>74</v>
      </c>
      <c r="AA17" s="98">
        <v>37</v>
      </c>
      <c r="AB17" s="99">
        <v>74</v>
      </c>
      <c r="AC17" s="99">
        <v>41</v>
      </c>
    </row>
  </sheetData>
  <mergeCells count="17">
    <mergeCell ref="A1:AC1"/>
    <mergeCell ref="C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4:B4"/>
    <mergeCell ref="A2:A3"/>
    <mergeCell ref="B2:B3"/>
  </mergeCells>
  <pageMargins left="0.75" right="0.75" top="1" bottom="1" header="0.5" footer="0.5"/>
  <pageSetup paperSize="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workbookViewId="0">
      <selection activeCell="A1" sqref="A1:AB1"/>
    </sheetView>
  </sheetViews>
  <sheetFormatPr defaultColWidth="9" defaultRowHeight="13.5"/>
  <cols>
    <col min="1" max="1" width="11.5" customWidth="1"/>
    <col min="2" max="27" width="4.625" customWidth="1"/>
    <col min="28" max="28" width="3.375" customWidth="1"/>
  </cols>
  <sheetData>
    <row r="1" ht="33.95" customHeight="1" spans="1:28">
      <c r="A1" s="62" t="s">
        <v>175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ht="25" customHeight="1" spans="1:28">
      <c r="A2" s="68" t="s">
        <v>176</v>
      </c>
      <c r="B2" s="69" t="s">
        <v>22</v>
      </c>
      <c r="C2" s="69"/>
      <c r="D2" s="69" t="s">
        <v>34</v>
      </c>
      <c r="E2" s="69"/>
      <c r="F2" s="69" t="s">
        <v>19</v>
      </c>
      <c r="G2" s="69"/>
      <c r="H2" s="69" t="s">
        <v>38</v>
      </c>
      <c r="I2" s="69"/>
      <c r="J2" s="69" t="s">
        <v>40</v>
      </c>
      <c r="K2" s="69"/>
      <c r="L2" s="69" t="s">
        <v>42</v>
      </c>
      <c r="M2" s="69"/>
      <c r="N2" s="69" t="s">
        <v>44</v>
      </c>
      <c r="O2" s="69"/>
      <c r="P2" s="69" t="s">
        <v>26</v>
      </c>
      <c r="Q2" s="69"/>
      <c r="R2" s="69" t="s">
        <v>28</v>
      </c>
      <c r="S2" s="69"/>
      <c r="T2" s="69" t="s">
        <v>32</v>
      </c>
      <c r="U2" s="69"/>
      <c r="V2" s="69" t="s">
        <v>36</v>
      </c>
      <c r="W2" s="69"/>
      <c r="X2" s="69" t="s">
        <v>24</v>
      </c>
      <c r="Y2" s="69"/>
      <c r="Z2" s="69" t="s">
        <v>30</v>
      </c>
      <c r="AA2" s="69"/>
      <c r="AB2" s="69" t="s">
        <v>8</v>
      </c>
    </row>
    <row r="3" ht="25" customHeight="1" spans="1:28">
      <c r="A3" s="68"/>
      <c r="B3" s="69" t="s">
        <v>177</v>
      </c>
      <c r="C3" s="69" t="s">
        <v>178</v>
      </c>
      <c r="D3" s="69" t="s">
        <v>177</v>
      </c>
      <c r="E3" s="69" t="s">
        <v>178</v>
      </c>
      <c r="F3" s="69" t="s">
        <v>177</v>
      </c>
      <c r="G3" s="69" t="s">
        <v>178</v>
      </c>
      <c r="H3" s="69" t="s">
        <v>177</v>
      </c>
      <c r="I3" s="69" t="s">
        <v>178</v>
      </c>
      <c r="J3" s="69" t="s">
        <v>177</v>
      </c>
      <c r="K3" s="69" t="s">
        <v>178</v>
      </c>
      <c r="L3" s="69" t="s">
        <v>177</v>
      </c>
      <c r="M3" s="69" t="s">
        <v>178</v>
      </c>
      <c r="N3" s="69" t="s">
        <v>177</v>
      </c>
      <c r="O3" s="69" t="s">
        <v>178</v>
      </c>
      <c r="P3" s="69" t="s">
        <v>177</v>
      </c>
      <c r="Q3" s="69" t="s">
        <v>178</v>
      </c>
      <c r="R3" s="69" t="s">
        <v>177</v>
      </c>
      <c r="S3" s="69" t="s">
        <v>178</v>
      </c>
      <c r="T3" s="69" t="s">
        <v>177</v>
      </c>
      <c r="U3" s="69" t="s">
        <v>178</v>
      </c>
      <c r="V3" s="69" t="s">
        <v>177</v>
      </c>
      <c r="W3" s="69" t="s">
        <v>178</v>
      </c>
      <c r="X3" s="69" t="s">
        <v>177</v>
      </c>
      <c r="Y3" s="69" t="s">
        <v>178</v>
      </c>
      <c r="Z3" s="69" t="s">
        <v>177</v>
      </c>
      <c r="AA3" s="69" t="s">
        <v>178</v>
      </c>
      <c r="AB3" s="69"/>
    </row>
    <row r="4" ht="25" customHeight="1" spans="1:28">
      <c r="A4" s="70">
        <v>44136</v>
      </c>
      <c r="B4" s="71">
        <v>1</v>
      </c>
      <c r="C4" s="71">
        <v>1</v>
      </c>
      <c r="D4" s="71">
        <v>0</v>
      </c>
      <c r="E4" s="71">
        <v>0</v>
      </c>
      <c r="F4" s="71">
        <v>1</v>
      </c>
      <c r="G4" s="71">
        <v>2</v>
      </c>
      <c r="H4" s="71">
        <v>1</v>
      </c>
      <c r="I4" s="71">
        <v>1</v>
      </c>
      <c r="J4" s="71">
        <v>0</v>
      </c>
      <c r="K4" s="71">
        <v>0</v>
      </c>
      <c r="L4" s="71">
        <v>1</v>
      </c>
      <c r="M4" s="71">
        <v>0</v>
      </c>
      <c r="N4" s="71">
        <v>0</v>
      </c>
      <c r="O4" s="71">
        <v>0</v>
      </c>
      <c r="P4" s="71">
        <v>1</v>
      </c>
      <c r="Q4" s="71">
        <v>1</v>
      </c>
      <c r="R4" s="71">
        <v>1</v>
      </c>
      <c r="S4" s="71">
        <v>1</v>
      </c>
      <c r="T4" s="71">
        <v>1</v>
      </c>
      <c r="U4" s="71">
        <v>1</v>
      </c>
      <c r="V4" s="71">
        <v>1</v>
      </c>
      <c r="W4" s="71">
        <v>1</v>
      </c>
      <c r="X4" s="71">
        <v>1</v>
      </c>
      <c r="Y4" s="71">
        <v>1</v>
      </c>
      <c r="Z4" s="71">
        <v>0</v>
      </c>
      <c r="AA4" s="71">
        <v>0</v>
      </c>
      <c r="AB4" s="75"/>
    </row>
    <row r="5" ht="25" customHeight="1" spans="1:28">
      <c r="A5" s="70">
        <v>44166</v>
      </c>
      <c r="B5" s="71">
        <v>1</v>
      </c>
      <c r="C5" s="71">
        <v>1</v>
      </c>
      <c r="D5" s="71">
        <v>0</v>
      </c>
      <c r="E5" s="71">
        <v>1</v>
      </c>
      <c r="F5" s="71">
        <v>1</v>
      </c>
      <c r="G5" s="71">
        <v>1</v>
      </c>
      <c r="H5" s="71">
        <v>1</v>
      </c>
      <c r="I5" s="71">
        <v>1</v>
      </c>
      <c r="J5" s="71">
        <v>0</v>
      </c>
      <c r="K5" s="71">
        <v>0</v>
      </c>
      <c r="L5" s="71">
        <v>1</v>
      </c>
      <c r="M5" s="71">
        <v>0</v>
      </c>
      <c r="N5" s="71">
        <v>0</v>
      </c>
      <c r="O5" s="71">
        <v>0</v>
      </c>
      <c r="P5" s="71">
        <v>0</v>
      </c>
      <c r="Q5" s="71">
        <v>0</v>
      </c>
      <c r="R5" s="71">
        <v>1</v>
      </c>
      <c r="S5" s="71">
        <v>2</v>
      </c>
      <c r="T5" s="71">
        <v>1</v>
      </c>
      <c r="U5" s="71">
        <v>0</v>
      </c>
      <c r="V5" s="71">
        <v>0</v>
      </c>
      <c r="W5" s="71">
        <v>0</v>
      </c>
      <c r="X5" s="71">
        <v>1</v>
      </c>
      <c r="Y5" s="71">
        <v>1</v>
      </c>
      <c r="Z5" s="71">
        <v>0</v>
      </c>
      <c r="AA5" s="71">
        <v>0</v>
      </c>
      <c r="AB5" s="75"/>
    </row>
    <row r="6" ht="25" customHeight="1" spans="1:28">
      <c r="A6" s="70">
        <v>44197</v>
      </c>
      <c r="B6" s="71">
        <v>1</v>
      </c>
      <c r="C6" s="71">
        <v>1</v>
      </c>
      <c r="D6" s="71">
        <v>1</v>
      </c>
      <c r="E6" s="71">
        <v>3</v>
      </c>
      <c r="F6" s="71">
        <v>1</v>
      </c>
      <c r="G6" s="71">
        <v>1</v>
      </c>
      <c r="H6" s="71">
        <v>1</v>
      </c>
      <c r="I6" s="71">
        <v>1</v>
      </c>
      <c r="J6" s="71">
        <v>1</v>
      </c>
      <c r="K6" s="71">
        <v>1</v>
      </c>
      <c r="L6" s="71">
        <v>1</v>
      </c>
      <c r="M6" s="71">
        <v>1</v>
      </c>
      <c r="N6" s="71">
        <v>0</v>
      </c>
      <c r="O6" s="71">
        <v>0</v>
      </c>
      <c r="P6" s="71">
        <v>1</v>
      </c>
      <c r="Q6" s="71">
        <v>2</v>
      </c>
      <c r="R6" s="71">
        <v>1</v>
      </c>
      <c r="S6" s="71">
        <v>2</v>
      </c>
      <c r="T6" s="71">
        <v>1</v>
      </c>
      <c r="U6" s="71">
        <v>4</v>
      </c>
      <c r="V6" s="71">
        <v>1</v>
      </c>
      <c r="W6" s="71">
        <v>1</v>
      </c>
      <c r="X6" s="71">
        <v>1</v>
      </c>
      <c r="Y6" s="71">
        <v>1</v>
      </c>
      <c r="Z6" s="71">
        <v>1</v>
      </c>
      <c r="AA6" s="71">
        <v>4</v>
      </c>
      <c r="AB6" s="75"/>
    </row>
    <row r="7" ht="25" customHeight="1" spans="1:28">
      <c r="A7" s="70">
        <v>44228</v>
      </c>
      <c r="B7" s="71">
        <v>1</v>
      </c>
      <c r="C7" s="71">
        <v>2</v>
      </c>
      <c r="D7" s="71">
        <v>1</v>
      </c>
      <c r="E7" s="71">
        <v>3</v>
      </c>
      <c r="F7" s="71">
        <v>1</v>
      </c>
      <c r="G7" s="71">
        <v>1</v>
      </c>
      <c r="H7" s="71">
        <v>1</v>
      </c>
      <c r="I7" s="71">
        <v>1</v>
      </c>
      <c r="J7" s="71">
        <v>1</v>
      </c>
      <c r="K7" s="71">
        <v>1</v>
      </c>
      <c r="L7" s="71">
        <v>1</v>
      </c>
      <c r="M7" s="71">
        <v>1</v>
      </c>
      <c r="N7" s="71">
        <v>0</v>
      </c>
      <c r="O7" s="71">
        <v>0</v>
      </c>
      <c r="P7" s="71">
        <v>1</v>
      </c>
      <c r="Q7" s="71">
        <v>2</v>
      </c>
      <c r="R7" s="71">
        <v>1</v>
      </c>
      <c r="S7" s="71">
        <v>1</v>
      </c>
      <c r="T7" s="71">
        <v>0</v>
      </c>
      <c r="U7" s="71">
        <v>0</v>
      </c>
      <c r="V7" s="71">
        <v>1</v>
      </c>
      <c r="W7" s="71">
        <v>1</v>
      </c>
      <c r="X7" s="71">
        <v>1</v>
      </c>
      <c r="Y7" s="71">
        <v>1</v>
      </c>
      <c r="Z7" s="71">
        <v>1</v>
      </c>
      <c r="AA7" s="71">
        <v>1</v>
      </c>
      <c r="AB7" s="75"/>
    </row>
    <row r="8" ht="25" customHeight="1" spans="1:28">
      <c r="A8" s="70">
        <v>44256</v>
      </c>
      <c r="B8" s="71">
        <v>1</v>
      </c>
      <c r="C8" s="71">
        <v>2</v>
      </c>
      <c r="D8" s="71">
        <v>1</v>
      </c>
      <c r="E8" s="71">
        <v>3</v>
      </c>
      <c r="F8" s="71">
        <v>1</v>
      </c>
      <c r="G8" s="71">
        <v>1</v>
      </c>
      <c r="H8" s="71">
        <v>1</v>
      </c>
      <c r="I8" s="71">
        <v>1</v>
      </c>
      <c r="J8" s="71">
        <v>0</v>
      </c>
      <c r="K8" s="71">
        <v>0</v>
      </c>
      <c r="L8" s="71">
        <v>0</v>
      </c>
      <c r="M8" s="71">
        <v>0</v>
      </c>
      <c r="N8" s="71">
        <v>1</v>
      </c>
      <c r="O8" s="71">
        <v>3</v>
      </c>
      <c r="P8" s="71">
        <v>1</v>
      </c>
      <c r="Q8" s="71">
        <v>2</v>
      </c>
      <c r="R8" s="71">
        <v>1</v>
      </c>
      <c r="S8" s="71">
        <v>1</v>
      </c>
      <c r="T8" s="71">
        <v>1</v>
      </c>
      <c r="U8" s="71">
        <v>2</v>
      </c>
      <c r="V8" s="71">
        <v>0</v>
      </c>
      <c r="W8" s="71">
        <v>0</v>
      </c>
      <c r="X8" s="71">
        <v>1</v>
      </c>
      <c r="Y8" s="71">
        <v>1</v>
      </c>
      <c r="Z8" s="71">
        <v>1</v>
      </c>
      <c r="AA8" s="71">
        <v>3</v>
      </c>
      <c r="AB8" s="75"/>
    </row>
    <row r="9" ht="25" customHeight="1" spans="1:28">
      <c r="A9" s="70">
        <v>44287</v>
      </c>
      <c r="B9" s="71">
        <v>1</v>
      </c>
      <c r="C9" s="71">
        <v>1</v>
      </c>
      <c r="D9" s="71">
        <v>1</v>
      </c>
      <c r="E9" s="71">
        <v>2</v>
      </c>
      <c r="F9" s="71">
        <v>1</v>
      </c>
      <c r="G9" s="71">
        <v>1</v>
      </c>
      <c r="H9" s="71">
        <v>1</v>
      </c>
      <c r="I9" s="71">
        <v>1</v>
      </c>
      <c r="J9" s="71">
        <v>1</v>
      </c>
      <c r="K9" s="71">
        <v>1</v>
      </c>
      <c r="L9" s="71">
        <v>1</v>
      </c>
      <c r="M9" s="71">
        <v>1</v>
      </c>
      <c r="N9" s="71">
        <v>1</v>
      </c>
      <c r="O9" s="71">
        <v>1</v>
      </c>
      <c r="P9" s="71">
        <v>1</v>
      </c>
      <c r="Q9" s="71">
        <v>2</v>
      </c>
      <c r="R9" s="71">
        <v>1</v>
      </c>
      <c r="S9" s="71">
        <v>1</v>
      </c>
      <c r="T9" s="71">
        <v>1</v>
      </c>
      <c r="U9" s="71">
        <v>2</v>
      </c>
      <c r="V9" s="71">
        <v>1</v>
      </c>
      <c r="W9" s="71">
        <v>1</v>
      </c>
      <c r="X9" s="71">
        <v>1</v>
      </c>
      <c r="Y9" s="71">
        <v>1</v>
      </c>
      <c r="Z9" s="71">
        <v>1</v>
      </c>
      <c r="AA9" s="71">
        <v>2</v>
      </c>
      <c r="AB9" s="75"/>
    </row>
    <row r="10" ht="25" customHeight="1" spans="1:28">
      <c r="A10" s="70">
        <v>44317</v>
      </c>
      <c r="B10" s="71">
        <v>1</v>
      </c>
      <c r="C10" s="71">
        <v>1</v>
      </c>
      <c r="D10" s="71">
        <v>1</v>
      </c>
      <c r="E10" s="71">
        <v>2</v>
      </c>
      <c r="F10" s="71">
        <v>1</v>
      </c>
      <c r="G10" s="71">
        <v>1</v>
      </c>
      <c r="H10" s="71">
        <v>1</v>
      </c>
      <c r="I10" s="71">
        <v>1</v>
      </c>
      <c r="J10" s="71">
        <v>1</v>
      </c>
      <c r="K10" s="71">
        <v>1</v>
      </c>
      <c r="L10" s="71">
        <v>1</v>
      </c>
      <c r="M10" s="71">
        <v>1</v>
      </c>
      <c r="N10" s="71">
        <v>1</v>
      </c>
      <c r="O10" s="71">
        <v>1</v>
      </c>
      <c r="P10" s="71">
        <v>1</v>
      </c>
      <c r="Q10" s="71">
        <v>2</v>
      </c>
      <c r="R10" s="71">
        <v>1</v>
      </c>
      <c r="S10" s="71">
        <v>1</v>
      </c>
      <c r="T10" s="71">
        <v>1</v>
      </c>
      <c r="U10" s="71">
        <v>2</v>
      </c>
      <c r="V10" s="71">
        <v>1</v>
      </c>
      <c r="W10" s="71">
        <v>1</v>
      </c>
      <c r="X10" s="71">
        <v>1</v>
      </c>
      <c r="Y10" s="71">
        <v>1</v>
      </c>
      <c r="Z10" s="71">
        <v>1</v>
      </c>
      <c r="AA10" s="71">
        <v>2</v>
      </c>
      <c r="AB10" s="75"/>
    </row>
    <row r="11" ht="25" customHeight="1" spans="1:28">
      <c r="A11" s="70">
        <v>44348</v>
      </c>
      <c r="B11" s="71">
        <v>1</v>
      </c>
      <c r="C11" s="71">
        <v>1</v>
      </c>
      <c r="D11" s="71">
        <v>0</v>
      </c>
      <c r="E11" s="71">
        <v>0</v>
      </c>
      <c r="F11" s="71">
        <v>1</v>
      </c>
      <c r="G11" s="71">
        <v>1</v>
      </c>
      <c r="H11" s="71">
        <v>0</v>
      </c>
      <c r="I11" s="71">
        <v>0</v>
      </c>
      <c r="J11" s="71">
        <v>1</v>
      </c>
      <c r="K11" s="71">
        <v>1</v>
      </c>
      <c r="L11" s="71">
        <v>1</v>
      </c>
      <c r="M11" s="71">
        <v>1</v>
      </c>
      <c r="N11" s="71">
        <v>1</v>
      </c>
      <c r="O11" s="71">
        <v>2</v>
      </c>
      <c r="P11" s="71">
        <v>1</v>
      </c>
      <c r="Q11" s="71">
        <v>2</v>
      </c>
      <c r="R11" s="71">
        <v>1</v>
      </c>
      <c r="S11" s="71">
        <v>1</v>
      </c>
      <c r="T11" s="71">
        <v>0</v>
      </c>
      <c r="U11" s="71">
        <v>0</v>
      </c>
      <c r="V11" s="71">
        <v>1</v>
      </c>
      <c r="W11" s="71">
        <v>1</v>
      </c>
      <c r="X11" s="71">
        <v>1</v>
      </c>
      <c r="Y11" s="71">
        <v>1</v>
      </c>
      <c r="Z11" s="71">
        <v>1</v>
      </c>
      <c r="AA11" s="71">
        <v>2</v>
      </c>
      <c r="AB11" s="75"/>
    </row>
    <row r="12" ht="25" customHeight="1" spans="1:28">
      <c r="A12" s="70">
        <v>44378</v>
      </c>
      <c r="B12" s="71">
        <v>1</v>
      </c>
      <c r="C12" s="71">
        <v>1</v>
      </c>
      <c r="D12" s="71">
        <v>0</v>
      </c>
      <c r="E12" s="71">
        <v>0</v>
      </c>
      <c r="F12" s="71">
        <v>1</v>
      </c>
      <c r="G12" s="71">
        <v>1</v>
      </c>
      <c r="H12" s="71">
        <v>1</v>
      </c>
      <c r="I12" s="71">
        <v>1</v>
      </c>
      <c r="J12" s="71">
        <v>1</v>
      </c>
      <c r="K12" s="71">
        <v>1</v>
      </c>
      <c r="L12" s="71">
        <v>1</v>
      </c>
      <c r="M12" s="71">
        <v>1</v>
      </c>
      <c r="N12" s="71">
        <v>0</v>
      </c>
      <c r="O12" s="71">
        <v>0</v>
      </c>
      <c r="P12" s="71">
        <v>1</v>
      </c>
      <c r="Q12" s="71">
        <v>1</v>
      </c>
      <c r="R12" s="71">
        <v>1</v>
      </c>
      <c r="S12" s="71">
        <v>1</v>
      </c>
      <c r="T12" s="71">
        <v>1</v>
      </c>
      <c r="U12" s="71">
        <v>2</v>
      </c>
      <c r="V12" s="71">
        <v>0</v>
      </c>
      <c r="W12" s="71">
        <v>0</v>
      </c>
      <c r="X12" s="71">
        <v>0</v>
      </c>
      <c r="Y12" s="71">
        <v>0</v>
      </c>
      <c r="Z12" s="71">
        <v>1</v>
      </c>
      <c r="AA12" s="71">
        <v>1</v>
      </c>
      <c r="AB12" s="75"/>
    </row>
    <row r="13" ht="25" customHeight="1" spans="1:28">
      <c r="A13" s="70">
        <v>44409</v>
      </c>
      <c r="B13" s="71">
        <v>1</v>
      </c>
      <c r="C13" s="71">
        <v>1</v>
      </c>
      <c r="D13" s="71">
        <v>1</v>
      </c>
      <c r="E13" s="71">
        <v>2</v>
      </c>
      <c r="F13" s="71">
        <v>1</v>
      </c>
      <c r="G13" s="71">
        <v>1</v>
      </c>
      <c r="H13" s="71">
        <v>1</v>
      </c>
      <c r="I13" s="71">
        <v>1</v>
      </c>
      <c r="J13" s="71">
        <v>1</v>
      </c>
      <c r="K13" s="71">
        <v>1</v>
      </c>
      <c r="L13" s="71">
        <v>1</v>
      </c>
      <c r="M13" s="71">
        <v>1</v>
      </c>
      <c r="N13" s="71">
        <v>1</v>
      </c>
      <c r="O13" s="71">
        <v>3</v>
      </c>
      <c r="P13" s="71">
        <v>1</v>
      </c>
      <c r="Q13" s="71">
        <v>2</v>
      </c>
      <c r="R13" s="71">
        <v>1</v>
      </c>
      <c r="S13" s="71">
        <v>1</v>
      </c>
      <c r="T13" s="71">
        <v>1</v>
      </c>
      <c r="U13" s="71">
        <v>2</v>
      </c>
      <c r="V13" s="71">
        <v>1</v>
      </c>
      <c r="W13" s="71">
        <v>1</v>
      </c>
      <c r="X13" s="71">
        <v>1</v>
      </c>
      <c r="Y13" s="71">
        <v>1</v>
      </c>
      <c r="Z13" s="71">
        <v>1</v>
      </c>
      <c r="AA13" s="71">
        <v>1</v>
      </c>
      <c r="AB13" s="75"/>
    </row>
    <row r="14" ht="25" customHeight="1" spans="1:28">
      <c r="A14" s="70">
        <v>44440</v>
      </c>
      <c r="B14" s="72">
        <v>1</v>
      </c>
      <c r="C14" s="72">
        <v>1</v>
      </c>
      <c r="D14" s="72">
        <v>1</v>
      </c>
      <c r="E14" s="72">
        <v>1</v>
      </c>
      <c r="F14" s="72">
        <v>1</v>
      </c>
      <c r="G14" s="72">
        <v>1</v>
      </c>
      <c r="H14" s="72">
        <v>1</v>
      </c>
      <c r="I14" s="72">
        <v>1</v>
      </c>
      <c r="J14" s="72">
        <v>1</v>
      </c>
      <c r="K14" s="72">
        <v>1</v>
      </c>
      <c r="L14" s="72">
        <v>0</v>
      </c>
      <c r="M14" s="72">
        <v>0</v>
      </c>
      <c r="N14" s="72">
        <v>1</v>
      </c>
      <c r="O14" s="72">
        <v>3</v>
      </c>
      <c r="P14" s="72">
        <v>1</v>
      </c>
      <c r="Q14" s="72">
        <v>2</v>
      </c>
      <c r="R14" s="72">
        <v>1</v>
      </c>
      <c r="S14" s="72">
        <v>1</v>
      </c>
      <c r="T14" s="72">
        <v>1</v>
      </c>
      <c r="U14" s="72">
        <v>1</v>
      </c>
      <c r="V14" s="72">
        <v>1</v>
      </c>
      <c r="W14" s="72">
        <v>1</v>
      </c>
      <c r="X14" s="72">
        <v>0</v>
      </c>
      <c r="Y14" s="72">
        <v>0</v>
      </c>
      <c r="Z14" s="72">
        <v>1</v>
      </c>
      <c r="AA14" s="72">
        <v>1</v>
      </c>
      <c r="AB14" s="75"/>
    </row>
    <row r="15" ht="25" customHeight="1" spans="1:28">
      <c r="A15" s="70">
        <v>44470</v>
      </c>
      <c r="B15" s="72">
        <v>1</v>
      </c>
      <c r="C15" s="72">
        <v>1</v>
      </c>
      <c r="D15" s="72">
        <v>1</v>
      </c>
      <c r="E15" s="72">
        <v>1</v>
      </c>
      <c r="F15" s="72">
        <v>1</v>
      </c>
      <c r="G15" s="72">
        <v>1</v>
      </c>
      <c r="H15" s="72">
        <v>1</v>
      </c>
      <c r="I15" s="72">
        <v>1</v>
      </c>
      <c r="J15" s="72">
        <v>1</v>
      </c>
      <c r="K15" s="72">
        <v>1</v>
      </c>
      <c r="L15" s="72">
        <v>0</v>
      </c>
      <c r="M15" s="72">
        <v>0</v>
      </c>
      <c r="N15" s="72">
        <v>1</v>
      </c>
      <c r="O15" s="72">
        <v>3</v>
      </c>
      <c r="P15" s="72">
        <v>1</v>
      </c>
      <c r="Q15" s="72">
        <v>2</v>
      </c>
      <c r="R15" s="72">
        <v>1</v>
      </c>
      <c r="S15" s="72">
        <v>1</v>
      </c>
      <c r="T15" s="72">
        <v>1</v>
      </c>
      <c r="U15" s="72">
        <v>2</v>
      </c>
      <c r="V15" s="72">
        <v>1</v>
      </c>
      <c r="W15" s="72">
        <v>1</v>
      </c>
      <c r="X15" s="72">
        <v>0</v>
      </c>
      <c r="Y15" s="72">
        <v>0</v>
      </c>
      <c r="Z15" s="72">
        <v>1</v>
      </c>
      <c r="AA15" s="72">
        <v>1</v>
      </c>
      <c r="AB15" s="75"/>
    </row>
    <row r="16" s="67" customFormat="1" ht="25" customHeight="1" spans="1:28">
      <c r="A16" s="69" t="s">
        <v>5</v>
      </c>
      <c r="B16" s="73">
        <f t="shared" ref="B16:AA16" si="0">SUM(B4:B15)</f>
        <v>12</v>
      </c>
      <c r="C16" s="73">
        <f t="shared" si="0"/>
        <v>14</v>
      </c>
      <c r="D16" s="73">
        <f t="shared" si="0"/>
        <v>8</v>
      </c>
      <c r="E16" s="73">
        <f t="shared" si="0"/>
        <v>18</v>
      </c>
      <c r="F16" s="73">
        <f t="shared" si="0"/>
        <v>12</v>
      </c>
      <c r="G16" s="73">
        <f t="shared" si="0"/>
        <v>13</v>
      </c>
      <c r="H16" s="73">
        <f t="shared" si="0"/>
        <v>11</v>
      </c>
      <c r="I16" s="73">
        <f t="shared" si="0"/>
        <v>11</v>
      </c>
      <c r="J16" s="73">
        <f t="shared" si="0"/>
        <v>9</v>
      </c>
      <c r="K16" s="73">
        <f t="shared" si="0"/>
        <v>9</v>
      </c>
      <c r="L16" s="73">
        <f t="shared" si="0"/>
        <v>9</v>
      </c>
      <c r="M16" s="73">
        <f t="shared" si="0"/>
        <v>7</v>
      </c>
      <c r="N16" s="73">
        <f t="shared" si="0"/>
        <v>7</v>
      </c>
      <c r="O16" s="73">
        <f t="shared" si="0"/>
        <v>16</v>
      </c>
      <c r="P16" s="73">
        <f t="shared" si="0"/>
        <v>11</v>
      </c>
      <c r="Q16" s="73">
        <f t="shared" si="0"/>
        <v>20</v>
      </c>
      <c r="R16" s="73">
        <f t="shared" si="0"/>
        <v>12</v>
      </c>
      <c r="S16" s="73">
        <f t="shared" si="0"/>
        <v>14</v>
      </c>
      <c r="T16" s="73">
        <f t="shared" si="0"/>
        <v>10</v>
      </c>
      <c r="U16" s="73">
        <f t="shared" si="0"/>
        <v>18</v>
      </c>
      <c r="V16" s="73">
        <f t="shared" si="0"/>
        <v>9</v>
      </c>
      <c r="W16" s="73">
        <f t="shared" si="0"/>
        <v>9</v>
      </c>
      <c r="X16" s="73">
        <f t="shared" si="0"/>
        <v>9</v>
      </c>
      <c r="Y16" s="73">
        <f t="shared" si="0"/>
        <v>9</v>
      </c>
      <c r="Z16" s="73">
        <f t="shared" si="0"/>
        <v>10</v>
      </c>
      <c r="AA16" s="73">
        <f t="shared" si="0"/>
        <v>18</v>
      </c>
      <c r="AB16" s="76"/>
    </row>
    <row r="17" ht="27" customHeight="1" spans="1:28">
      <c r="A17" s="74" t="s">
        <v>179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</sheetData>
  <mergeCells count="18">
    <mergeCell ref="A1:AB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17:AB17"/>
    <mergeCell ref="A2:A3"/>
    <mergeCell ref="AB2:AB3"/>
    <mergeCell ref="AB4:AB16"/>
  </mergeCells>
  <pageMargins left="0.751388888888889" right="0.35763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selection activeCell="A1" sqref="A1:O1"/>
    </sheetView>
  </sheetViews>
  <sheetFormatPr defaultColWidth="9" defaultRowHeight="13.5"/>
  <cols>
    <col min="1" max="1" width="4.875" customWidth="1"/>
    <col min="2" max="2" width="8" customWidth="1"/>
    <col min="3" max="7" width="9.125" customWidth="1"/>
    <col min="8" max="8" width="9.125" style="61" customWidth="1"/>
    <col min="9" max="14" width="9.125" customWidth="1"/>
    <col min="15" max="15" width="9.75" customWidth="1"/>
  </cols>
  <sheetData>
    <row r="1" ht="33.95" customHeight="1" spans="1:15">
      <c r="A1" s="62" t="s">
        <v>180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ht="23" customHeight="1" spans="1:15">
      <c r="A2" s="63" t="s">
        <v>1</v>
      </c>
      <c r="B2" s="63" t="s">
        <v>2</v>
      </c>
      <c r="C2" s="63" t="s">
        <v>5</v>
      </c>
      <c r="D2" s="63"/>
      <c r="E2" s="63"/>
      <c r="F2" s="63" t="s">
        <v>181</v>
      </c>
      <c r="G2" s="63"/>
      <c r="H2" s="63"/>
      <c r="I2" s="63" t="s">
        <v>182</v>
      </c>
      <c r="J2" s="63"/>
      <c r="K2" s="63"/>
      <c r="L2" s="63" t="s">
        <v>183</v>
      </c>
      <c r="M2" s="63"/>
      <c r="N2" s="63"/>
      <c r="O2" s="63" t="s">
        <v>8</v>
      </c>
    </row>
    <row r="3" ht="30.95" customHeight="1" spans="1:15">
      <c r="A3" s="63"/>
      <c r="B3" s="63"/>
      <c r="C3" s="22" t="s">
        <v>184</v>
      </c>
      <c r="D3" s="22" t="s">
        <v>185</v>
      </c>
      <c r="E3" s="64" t="s">
        <v>186</v>
      </c>
      <c r="F3" s="22" t="s">
        <v>184</v>
      </c>
      <c r="G3" s="22" t="s">
        <v>185</v>
      </c>
      <c r="H3" s="64" t="s">
        <v>186</v>
      </c>
      <c r="I3" s="22" t="s">
        <v>184</v>
      </c>
      <c r="J3" s="22" t="s">
        <v>185</v>
      </c>
      <c r="K3" s="22" t="s">
        <v>186</v>
      </c>
      <c r="L3" s="22" t="s">
        <v>184</v>
      </c>
      <c r="M3" s="22" t="s">
        <v>185</v>
      </c>
      <c r="N3" s="22" t="s">
        <v>186</v>
      </c>
      <c r="O3" s="63"/>
    </row>
    <row r="4" ht="25" customHeight="1" spans="1:15">
      <c r="A4" s="63" t="s">
        <v>5</v>
      </c>
      <c r="B4" s="63"/>
      <c r="C4" s="65">
        <v>1446</v>
      </c>
      <c r="D4" s="65">
        <f>G4+J4+M4</f>
        <v>740</v>
      </c>
      <c r="E4" s="66">
        <f>D4/C4*100</f>
        <v>51.1756569847856</v>
      </c>
      <c r="F4" s="65">
        <v>202</v>
      </c>
      <c r="G4" s="65">
        <v>173</v>
      </c>
      <c r="H4" s="66">
        <f>G4/F4*100</f>
        <v>85.6435643564356</v>
      </c>
      <c r="I4" s="65">
        <v>416</v>
      </c>
      <c r="J4" s="65">
        <v>225</v>
      </c>
      <c r="K4" s="66">
        <f>J4/I4*100</f>
        <v>54.0865384615385</v>
      </c>
      <c r="L4" s="65">
        <v>832</v>
      </c>
      <c r="M4" s="65">
        <v>342</v>
      </c>
      <c r="N4" s="66">
        <f>M4/L4*100</f>
        <v>41.1057692307692</v>
      </c>
      <c r="O4" s="65"/>
    </row>
    <row r="5" ht="25" customHeight="1" spans="1:15">
      <c r="A5" s="63">
        <v>1</v>
      </c>
      <c r="B5" s="63" t="s">
        <v>22</v>
      </c>
      <c r="C5" s="65">
        <f t="shared" ref="C5:C17" si="0">F5+I5+L5</f>
        <v>100</v>
      </c>
      <c r="D5" s="65">
        <f t="shared" ref="D5:D17" si="1">G5+J5+M5</f>
        <v>59</v>
      </c>
      <c r="E5" s="66">
        <f t="shared" ref="E5:E17" si="2">D5/C5*100</f>
        <v>59</v>
      </c>
      <c r="F5" s="65">
        <v>16</v>
      </c>
      <c r="G5" s="65">
        <v>14</v>
      </c>
      <c r="H5" s="66">
        <f t="shared" ref="H5:H17" si="3">G5/F5*100</f>
        <v>87.5</v>
      </c>
      <c r="I5" s="65">
        <v>28</v>
      </c>
      <c r="J5" s="65">
        <v>9</v>
      </c>
      <c r="K5" s="66">
        <f t="shared" ref="K5:K17" si="4">J5/I5*100</f>
        <v>32.1428571428571</v>
      </c>
      <c r="L5" s="65">
        <v>56</v>
      </c>
      <c r="M5" s="65">
        <v>36</v>
      </c>
      <c r="N5" s="66">
        <f t="shared" ref="N5:N17" si="5">M5/L5*100</f>
        <v>64.2857142857143</v>
      </c>
      <c r="O5" s="65"/>
    </row>
    <row r="6" ht="25" customHeight="1" spans="1:15">
      <c r="A6" s="63">
        <v>2</v>
      </c>
      <c r="B6" s="63" t="s">
        <v>34</v>
      </c>
      <c r="C6" s="65">
        <v>132</v>
      </c>
      <c r="D6" s="65">
        <f t="shared" si="1"/>
        <v>71</v>
      </c>
      <c r="E6" s="66">
        <f t="shared" si="2"/>
        <v>53.7878787878788</v>
      </c>
      <c r="F6" s="65">
        <v>16</v>
      </c>
      <c r="G6" s="65">
        <v>7</v>
      </c>
      <c r="H6" s="66">
        <f t="shared" si="3"/>
        <v>43.75</v>
      </c>
      <c r="I6" s="65">
        <v>40</v>
      </c>
      <c r="J6" s="65">
        <v>31</v>
      </c>
      <c r="K6" s="66">
        <f t="shared" si="4"/>
        <v>77.5</v>
      </c>
      <c r="L6" s="65">
        <v>80</v>
      </c>
      <c r="M6" s="65">
        <v>33</v>
      </c>
      <c r="N6" s="66">
        <f t="shared" si="5"/>
        <v>41.25</v>
      </c>
      <c r="O6" s="65"/>
    </row>
    <row r="7" ht="25" customHeight="1" spans="1:15">
      <c r="A7" s="63">
        <v>3</v>
      </c>
      <c r="B7" s="63" t="s">
        <v>19</v>
      </c>
      <c r="C7" s="65">
        <f t="shared" si="0"/>
        <v>150</v>
      </c>
      <c r="D7" s="65">
        <f t="shared" si="1"/>
        <v>123</v>
      </c>
      <c r="E7" s="66">
        <f t="shared" si="2"/>
        <v>82</v>
      </c>
      <c r="F7" s="65">
        <v>18</v>
      </c>
      <c r="G7" s="65">
        <v>22</v>
      </c>
      <c r="H7" s="66">
        <f t="shared" si="3"/>
        <v>122.222222222222</v>
      </c>
      <c r="I7" s="65">
        <v>44</v>
      </c>
      <c r="J7" s="65">
        <v>35</v>
      </c>
      <c r="K7" s="66">
        <f t="shared" si="4"/>
        <v>79.5454545454545</v>
      </c>
      <c r="L7" s="65">
        <v>88</v>
      </c>
      <c r="M7" s="65">
        <v>66</v>
      </c>
      <c r="N7" s="66">
        <f t="shared" si="5"/>
        <v>75</v>
      </c>
      <c r="O7" s="65"/>
    </row>
    <row r="8" ht="25" customHeight="1" spans="1:15">
      <c r="A8" s="63">
        <v>5</v>
      </c>
      <c r="B8" s="63" t="s">
        <v>40</v>
      </c>
      <c r="C8" s="65">
        <v>112</v>
      </c>
      <c r="D8" s="65">
        <f t="shared" si="1"/>
        <v>48</v>
      </c>
      <c r="E8" s="66">
        <f t="shared" si="2"/>
        <v>42.8571428571429</v>
      </c>
      <c r="F8" s="27">
        <v>16</v>
      </c>
      <c r="G8" s="27">
        <v>16</v>
      </c>
      <c r="H8" s="66">
        <f t="shared" si="3"/>
        <v>100</v>
      </c>
      <c r="I8" s="27">
        <v>32</v>
      </c>
      <c r="J8" s="27">
        <v>8</v>
      </c>
      <c r="K8" s="66">
        <f t="shared" si="4"/>
        <v>25</v>
      </c>
      <c r="L8" s="65">
        <v>64</v>
      </c>
      <c r="M8" s="65">
        <v>24</v>
      </c>
      <c r="N8" s="66">
        <f t="shared" si="5"/>
        <v>37.5</v>
      </c>
      <c r="O8" s="65"/>
    </row>
    <row r="9" ht="25" customHeight="1" spans="1:15">
      <c r="A9" s="63">
        <v>4</v>
      </c>
      <c r="B9" s="63" t="s">
        <v>38</v>
      </c>
      <c r="C9" s="65">
        <f t="shared" si="0"/>
        <v>76</v>
      </c>
      <c r="D9" s="65">
        <f t="shared" si="1"/>
        <v>32</v>
      </c>
      <c r="E9" s="66">
        <f t="shared" si="2"/>
        <v>42.1052631578947</v>
      </c>
      <c r="F9" s="65">
        <v>16</v>
      </c>
      <c r="G9" s="65">
        <v>16</v>
      </c>
      <c r="H9" s="66">
        <f t="shared" si="3"/>
        <v>100</v>
      </c>
      <c r="I9" s="65">
        <v>20</v>
      </c>
      <c r="J9" s="65">
        <v>10</v>
      </c>
      <c r="K9" s="66">
        <f t="shared" si="4"/>
        <v>50</v>
      </c>
      <c r="L9" s="65">
        <v>40</v>
      </c>
      <c r="M9" s="65">
        <v>6</v>
      </c>
      <c r="N9" s="66">
        <f t="shared" si="5"/>
        <v>15</v>
      </c>
      <c r="O9" s="65"/>
    </row>
    <row r="10" ht="25" customHeight="1" spans="1:15">
      <c r="A10" s="63">
        <v>7</v>
      </c>
      <c r="B10" s="63" t="s">
        <v>44</v>
      </c>
      <c r="C10" s="65">
        <f t="shared" si="0"/>
        <v>116</v>
      </c>
      <c r="D10" s="65">
        <f t="shared" si="1"/>
        <v>139</v>
      </c>
      <c r="E10" s="66">
        <f t="shared" si="2"/>
        <v>119.827586206897</v>
      </c>
      <c r="F10" s="27">
        <v>20</v>
      </c>
      <c r="G10" s="27">
        <v>27</v>
      </c>
      <c r="H10" s="66">
        <f t="shared" si="3"/>
        <v>135</v>
      </c>
      <c r="I10" s="27">
        <v>32</v>
      </c>
      <c r="J10" s="27">
        <v>50</v>
      </c>
      <c r="K10" s="66">
        <f t="shared" si="4"/>
        <v>156.25</v>
      </c>
      <c r="L10" s="65">
        <v>64</v>
      </c>
      <c r="M10" s="65">
        <v>62</v>
      </c>
      <c r="N10" s="66">
        <f t="shared" si="5"/>
        <v>96.875</v>
      </c>
      <c r="O10" s="65"/>
    </row>
    <row r="11" ht="25" customHeight="1" spans="1:15">
      <c r="A11" s="63">
        <v>6</v>
      </c>
      <c r="B11" s="63" t="s">
        <v>42</v>
      </c>
      <c r="C11" s="65">
        <f t="shared" si="0"/>
        <v>86</v>
      </c>
      <c r="D11" s="65">
        <f t="shared" si="1"/>
        <v>19</v>
      </c>
      <c r="E11" s="66">
        <f t="shared" si="2"/>
        <v>22.093023255814</v>
      </c>
      <c r="F11" s="27">
        <v>14</v>
      </c>
      <c r="G11" s="27">
        <v>10</v>
      </c>
      <c r="H11" s="66">
        <f t="shared" si="3"/>
        <v>71.4285714285714</v>
      </c>
      <c r="I11" s="27">
        <v>24</v>
      </c>
      <c r="J11" s="27">
        <v>4</v>
      </c>
      <c r="K11" s="66">
        <f t="shared" si="4"/>
        <v>16.6666666666667</v>
      </c>
      <c r="L11" s="65">
        <v>48</v>
      </c>
      <c r="M11" s="65">
        <v>5</v>
      </c>
      <c r="N11" s="66">
        <f t="shared" si="5"/>
        <v>10.4166666666667</v>
      </c>
      <c r="O11" s="65"/>
    </row>
    <row r="12" ht="25" customHeight="1" spans="1:15">
      <c r="A12" s="63">
        <v>8</v>
      </c>
      <c r="B12" s="63" t="s">
        <v>26</v>
      </c>
      <c r="C12" s="65">
        <f t="shared" si="0"/>
        <v>68</v>
      </c>
      <c r="D12" s="65">
        <f t="shared" si="1"/>
        <v>22</v>
      </c>
      <c r="E12" s="66">
        <f t="shared" si="2"/>
        <v>32.3529411764706</v>
      </c>
      <c r="F12" s="27">
        <v>12</v>
      </c>
      <c r="G12" s="27">
        <v>0</v>
      </c>
      <c r="H12" s="66">
        <f t="shared" si="3"/>
        <v>0</v>
      </c>
      <c r="I12" s="27">
        <v>16</v>
      </c>
      <c r="J12" s="27">
        <v>10</v>
      </c>
      <c r="K12" s="66">
        <f t="shared" si="4"/>
        <v>62.5</v>
      </c>
      <c r="L12" s="65">
        <v>40</v>
      </c>
      <c r="M12" s="65">
        <v>12</v>
      </c>
      <c r="N12" s="66">
        <f t="shared" si="5"/>
        <v>30</v>
      </c>
      <c r="O12" s="65"/>
    </row>
    <row r="13" ht="25" customHeight="1" spans="1:15">
      <c r="A13" s="63">
        <v>9</v>
      </c>
      <c r="B13" s="63" t="s">
        <v>28</v>
      </c>
      <c r="C13" s="65">
        <f t="shared" si="0"/>
        <v>84</v>
      </c>
      <c r="D13" s="65">
        <f t="shared" si="1"/>
        <v>28</v>
      </c>
      <c r="E13" s="66">
        <f t="shared" si="2"/>
        <v>33.3333333333333</v>
      </c>
      <c r="F13" s="27">
        <v>8</v>
      </c>
      <c r="G13" s="27">
        <v>6</v>
      </c>
      <c r="H13" s="66">
        <f t="shared" si="3"/>
        <v>75</v>
      </c>
      <c r="I13" s="27">
        <v>28</v>
      </c>
      <c r="J13" s="27">
        <v>8</v>
      </c>
      <c r="K13" s="66">
        <f t="shared" si="4"/>
        <v>28.5714285714286</v>
      </c>
      <c r="L13" s="65">
        <v>48</v>
      </c>
      <c r="M13" s="65">
        <v>14</v>
      </c>
      <c r="N13" s="66">
        <f t="shared" si="5"/>
        <v>29.1666666666667</v>
      </c>
      <c r="O13" s="65"/>
    </row>
    <row r="14" ht="25" customHeight="1" spans="1:15">
      <c r="A14" s="63">
        <v>10</v>
      </c>
      <c r="B14" s="63" t="s">
        <v>32</v>
      </c>
      <c r="C14" s="65">
        <f t="shared" si="0"/>
        <v>176</v>
      </c>
      <c r="D14" s="65">
        <f t="shared" si="1"/>
        <v>43</v>
      </c>
      <c r="E14" s="66">
        <f t="shared" si="2"/>
        <v>24.4318181818182</v>
      </c>
      <c r="F14" s="27">
        <v>20</v>
      </c>
      <c r="G14" s="27">
        <v>16</v>
      </c>
      <c r="H14" s="66">
        <f t="shared" si="3"/>
        <v>80</v>
      </c>
      <c r="I14" s="27">
        <v>52</v>
      </c>
      <c r="J14" s="27">
        <v>4</v>
      </c>
      <c r="K14" s="66">
        <f t="shared" si="4"/>
        <v>7.69230769230769</v>
      </c>
      <c r="L14" s="65">
        <v>104</v>
      </c>
      <c r="M14" s="65">
        <v>23</v>
      </c>
      <c r="N14" s="66">
        <f t="shared" si="5"/>
        <v>22.1153846153846</v>
      </c>
      <c r="O14" s="65"/>
    </row>
    <row r="15" ht="25" customHeight="1" spans="1:15">
      <c r="A15" s="63">
        <v>11</v>
      </c>
      <c r="B15" s="63" t="s">
        <v>36</v>
      </c>
      <c r="C15" s="65">
        <f t="shared" si="0"/>
        <v>160</v>
      </c>
      <c r="D15" s="65">
        <f t="shared" si="1"/>
        <v>47</v>
      </c>
      <c r="E15" s="66">
        <f t="shared" si="2"/>
        <v>29.375</v>
      </c>
      <c r="F15" s="27">
        <v>16</v>
      </c>
      <c r="G15" s="27">
        <v>21</v>
      </c>
      <c r="H15" s="66">
        <f t="shared" si="3"/>
        <v>131.25</v>
      </c>
      <c r="I15" s="27">
        <v>48</v>
      </c>
      <c r="J15" s="27">
        <v>16</v>
      </c>
      <c r="K15" s="66">
        <f t="shared" si="4"/>
        <v>33.3333333333333</v>
      </c>
      <c r="L15" s="65">
        <v>96</v>
      </c>
      <c r="M15" s="65">
        <v>10</v>
      </c>
      <c r="N15" s="66">
        <f t="shared" si="5"/>
        <v>10.4166666666667</v>
      </c>
      <c r="O15" s="65"/>
    </row>
    <row r="16" ht="25" customHeight="1" spans="1:15">
      <c r="A16" s="63">
        <v>12</v>
      </c>
      <c r="B16" s="63" t="s">
        <v>24</v>
      </c>
      <c r="C16" s="65">
        <f t="shared" si="0"/>
        <v>112</v>
      </c>
      <c r="D16" s="65">
        <f t="shared" si="1"/>
        <v>78</v>
      </c>
      <c r="E16" s="66">
        <f t="shared" si="2"/>
        <v>69.6428571428571</v>
      </c>
      <c r="F16" s="27">
        <v>16</v>
      </c>
      <c r="G16" s="27">
        <v>7</v>
      </c>
      <c r="H16" s="66">
        <f t="shared" si="3"/>
        <v>43.75</v>
      </c>
      <c r="I16" s="27">
        <v>32</v>
      </c>
      <c r="J16" s="27">
        <v>33</v>
      </c>
      <c r="K16" s="66">
        <f t="shared" si="4"/>
        <v>103.125</v>
      </c>
      <c r="L16" s="65">
        <v>64</v>
      </c>
      <c r="M16" s="65">
        <v>38</v>
      </c>
      <c r="N16" s="66">
        <f t="shared" si="5"/>
        <v>59.375</v>
      </c>
      <c r="O16" s="65"/>
    </row>
    <row r="17" ht="25" customHeight="1" spans="1:15">
      <c r="A17" s="63">
        <v>13</v>
      </c>
      <c r="B17" s="63" t="s">
        <v>30</v>
      </c>
      <c r="C17" s="65">
        <f t="shared" si="0"/>
        <v>74</v>
      </c>
      <c r="D17" s="65">
        <f t="shared" si="1"/>
        <v>31</v>
      </c>
      <c r="E17" s="66">
        <f t="shared" si="2"/>
        <v>41.8918918918919</v>
      </c>
      <c r="F17" s="27">
        <v>14</v>
      </c>
      <c r="G17" s="27">
        <v>11</v>
      </c>
      <c r="H17" s="66">
        <f t="shared" si="3"/>
        <v>78.5714285714286</v>
      </c>
      <c r="I17" s="27">
        <v>20</v>
      </c>
      <c r="J17" s="27">
        <v>7</v>
      </c>
      <c r="K17" s="66">
        <f t="shared" si="4"/>
        <v>35</v>
      </c>
      <c r="L17" s="65">
        <v>40</v>
      </c>
      <c r="M17" s="65">
        <v>13</v>
      </c>
      <c r="N17" s="66">
        <f t="shared" si="5"/>
        <v>32.5</v>
      </c>
      <c r="O17" s="65"/>
    </row>
  </sheetData>
  <mergeCells count="8">
    <mergeCell ref="A1:O1"/>
    <mergeCell ref="C2:E2"/>
    <mergeCell ref="F2:H2"/>
    <mergeCell ref="I2:K2"/>
    <mergeCell ref="L2:N2"/>
    <mergeCell ref="A4:B4"/>
    <mergeCell ref="A2:A3"/>
    <mergeCell ref="B2:B3"/>
  </mergeCells>
  <printOptions horizontalCentered="1" verticalCentered="1"/>
  <pageMargins left="0.751388888888889" right="0.590277777777778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8"/>
  <sheetViews>
    <sheetView zoomScale="150" zoomScaleNormal="150" workbookViewId="0">
      <selection activeCell="A1" sqref="A1:G1"/>
    </sheetView>
  </sheetViews>
  <sheetFormatPr defaultColWidth="9" defaultRowHeight="13.5" outlineLevelCol="6"/>
  <cols>
    <col min="1" max="1" width="4.875" customWidth="1"/>
    <col min="2" max="2" width="7.125" customWidth="1"/>
    <col min="3" max="3" width="17" customWidth="1"/>
    <col min="4" max="4" width="10.625" customWidth="1"/>
    <col min="5" max="5" width="16.5" customWidth="1"/>
    <col min="6" max="6" width="13" style="20" customWidth="1"/>
    <col min="7" max="7" width="11" customWidth="1"/>
  </cols>
  <sheetData>
    <row r="1" ht="20.1" customHeight="1" spans="1:7">
      <c r="A1" s="3" t="s">
        <v>187</v>
      </c>
      <c r="B1" s="3"/>
      <c r="C1" s="3"/>
      <c r="D1" s="3"/>
      <c r="E1" s="3"/>
      <c r="F1" s="3"/>
      <c r="G1" s="3"/>
    </row>
    <row r="2" ht="19" customHeight="1" spans="1:7">
      <c r="A2" s="21" t="s">
        <v>1</v>
      </c>
      <c r="B2" s="21" t="s">
        <v>2</v>
      </c>
      <c r="C2" s="21" t="s">
        <v>47</v>
      </c>
      <c r="D2" s="21" t="s">
        <v>48</v>
      </c>
      <c r="E2" s="22" t="s">
        <v>188</v>
      </c>
      <c r="F2" s="23" t="s">
        <v>189</v>
      </c>
      <c r="G2" s="21" t="s">
        <v>8</v>
      </c>
    </row>
    <row r="3" ht="12.8" customHeight="1" spans="1:7">
      <c r="A3" s="5">
        <v>1</v>
      </c>
      <c r="B3" s="24" t="s">
        <v>22</v>
      </c>
      <c r="C3" s="25" t="s">
        <v>63</v>
      </c>
      <c r="D3" s="26" t="s">
        <v>64</v>
      </c>
      <c r="E3" s="27">
        <v>2</v>
      </c>
      <c r="F3" s="27">
        <v>1</v>
      </c>
      <c r="G3" s="28"/>
    </row>
    <row r="4" ht="12.8" customHeight="1" spans="1:7">
      <c r="A4" s="5">
        <v>2</v>
      </c>
      <c r="B4" s="24"/>
      <c r="C4" s="25" t="s">
        <v>65</v>
      </c>
      <c r="D4" s="26" t="s">
        <v>66</v>
      </c>
      <c r="E4" s="27">
        <v>2</v>
      </c>
      <c r="F4" s="27">
        <v>1</v>
      </c>
      <c r="G4" s="28"/>
    </row>
    <row r="5" ht="12.8" customHeight="1" spans="1:7">
      <c r="A5" s="5">
        <v>3</v>
      </c>
      <c r="B5" s="24"/>
      <c r="C5" s="25" t="s">
        <v>67</v>
      </c>
      <c r="D5" s="26" t="s">
        <v>68</v>
      </c>
      <c r="E5" s="27">
        <v>2</v>
      </c>
      <c r="F5" s="27">
        <v>1</v>
      </c>
      <c r="G5" s="28"/>
    </row>
    <row r="6" ht="12.8" customHeight="1" spans="1:7">
      <c r="A6" s="5">
        <v>4</v>
      </c>
      <c r="B6" s="24"/>
      <c r="C6" s="25"/>
      <c r="D6" s="26" t="s">
        <v>69</v>
      </c>
      <c r="E6" s="27">
        <v>2</v>
      </c>
      <c r="F6" s="27">
        <v>4</v>
      </c>
      <c r="G6" s="28"/>
    </row>
    <row r="7" ht="12.8" customHeight="1" spans="1:7">
      <c r="A7" s="5">
        <v>5</v>
      </c>
      <c r="B7" s="24"/>
      <c r="C7" s="25"/>
      <c r="D7" s="26" t="s">
        <v>70</v>
      </c>
      <c r="E7" s="27">
        <v>2</v>
      </c>
      <c r="F7" s="27">
        <v>4</v>
      </c>
      <c r="G7" s="28"/>
    </row>
    <row r="8" ht="12.8" customHeight="1" spans="1:7">
      <c r="A8" s="5">
        <v>6</v>
      </c>
      <c r="B8" s="24"/>
      <c r="C8" s="25"/>
      <c r="D8" s="26" t="s">
        <v>71</v>
      </c>
      <c r="E8" s="27">
        <v>2</v>
      </c>
      <c r="F8" s="27">
        <v>0</v>
      </c>
      <c r="G8" s="28"/>
    </row>
    <row r="9" ht="12.8" customHeight="1" spans="1:7">
      <c r="A9" s="5">
        <v>7</v>
      </c>
      <c r="B9" s="24"/>
      <c r="C9" s="25"/>
      <c r="D9" s="26" t="s">
        <v>72</v>
      </c>
      <c r="E9" s="27">
        <v>2</v>
      </c>
      <c r="F9" s="27">
        <v>1</v>
      </c>
      <c r="G9" s="28"/>
    </row>
    <row r="10" ht="12.8" customHeight="1" spans="1:7">
      <c r="A10" s="5">
        <v>8</v>
      </c>
      <c r="B10" s="24"/>
      <c r="C10" s="25"/>
      <c r="D10" s="26" t="s">
        <v>73</v>
      </c>
      <c r="E10" s="27">
        <v>2</v>
      </c>
      <c r="F10" s="27">
        <v>3</v>
      </c>
      <c r="G10" s="28"/>
    </row>
    <row r="11" ht="12.8" customHeight="1" spans="1:7">
      <c r="A11" s="5">
        <v>9</v>
      </c>
      <c r="B11" s="24"/>
      <c r="C11" s="25" t="s">
        <v>182</v>
      </c>
      <c r="D11" s="25" t="s">
        <v>190</v>
      </c>
      <c r="E11" s="27">
        <v>4</v>
      </c>
      <c r="F11" s="27">
        <v>0</v>
      </c>
      <c r="G11" s="27"/>
    </row>
    <row r="12" ht="12.8" customHeight="1" spans="1:7">
      <c r="A12" s="5">
        <v>10</v>
      </c>
      <c r="B12" s="24"/>
      <c r="C12" s="25"/>
      <c r="D12" s="25" t="s">
        <v>191</v>
      </c>
      <c r="E12" s="27">
        <v>4</v>
      </c>
      <c r="F12" s="27">
        <v>0</v>
      </c>
      <c r="G12" s="27"/>
    </row>
    <row r="13" ht="12.8" customHeight="1" spans="1:7">
      <c r="A13" s="5">
        <v>11</v>
      </c>
      <c r="B13" s="24"/>
      <c r="C13" s="25"/>
      <c r="D13" s="25" t="s">
        <v>192</v>
      </c>
      <c r="E13" s="27">
        <v>4</v>
      </c>
      <c r="F13" s="27">
        <v>0</v>
      </c>
      <c r="G13" s="27"/>
    </row>
    <row r="14" ht="12.8" customHeight="1" spans="1:7">
      <c r="A14" s="5">
        <v>12</v>
      </c>
      <c r="B14" s="24"/>
      <c r="C14" s="25"/>
      <c r="D14" s="25" t="s">
        <v>193</v>
      </c>
      <c r="E14" s="27">
        <v>4</v>
      </c>
      <c r="F14" s="27">
        <v>4</v>
      </c>
      <c r="G14" s="27"/>
    </row>
    <row r="15" ht="12.8" customHeight="1" spans="1:7">
      <c r="A15" s="5">
        <v>13</v>
      </c>
      <c r="B15" s="24"/>
      <c r="C15" s="25"/>
      <c r="D15" s="25" t="s">
        <v>194</v>
      </c>
      <c r="E15" s="27">
        <v>4</v>
      </c>
      <c r="F15" s="27">
        <v>1</v>
      </c>
      <c r="G15" s="27"/>
    </row>
    <row r="16" ht="12.8" customHeight="1" spans="1:7">
      <c r="A16" s="5">
        <v>14</v>
      </c>
      <c r="B16" s="24"/>
      <c r="C16" s="25"/>
      <c r="D16" s="25" t="s">
        <v>195</v>
      </c>
      <c r="E16" s="27">
        <v>4</v>
      </c>
      <c r="F16" s="27">
        <v>2</v>
      </c>
      <c r="G16" s="27"/>
    </row>
    <row r="17" s="18" customFormat="1" ht="12.8" customHeight="1" spans="1:7">
      <c r="A17" s="5">
        <v>15</v>
      </c>
      <c r="B17" s="24"/>
      <c r="C17" s="25"/>
      <c r="D17" s="25" t="s">
        <v>196</v>
      </c>
      <c r="E17" s="27">
        <v>4</v>
      </c>
      <c r="F17" s="27">
        <v>2</v>
      </c>
      <c r="G17" s="27"/>
    </row>
    <row r="18" ht="12.8" customHeight="1" spans="1:7">
      <c r="A18" s="5">
        <v>16</v>
      </c>
      <c r="B18" s="24" t="s">
        <v>34</v>
      </c>
      <c r="C18" s="25" t="s">
        <v>74</v>
      </c>
      <c r="D18" s="29" t="s">
        <v>75</v>
      </c>
      <c r="E18" s="27">
        <v>2</v>
      </c>
      <c r="F18" s="27">
        <v>1</v>
      </c>
      <c r="G18" s="27"/>
    </row>
    <row r="19" s="18" customFormat="1" ht="12.8" customHeight="1" spans="1:7">
      <c r="A19" s="5">
        <v>17</v>
      </c>
      <c r="B19" s="24"/>
      <c r="C19" s="25" t="s">
        <v>76</v>
      </c>
      <c r="D19" s="30" t="s">
        <v>77</v>
      </c>
      <c r="E19" s="27">
        <v>2</v>
      </c>
      <c r="F19" s="27">
        <v>2</v>
      </c>
      <c r="G19" s="27"/>
    </row>
    <row r="20" ht="12.8" customHeight="1" spans="1:7">
      <c r="A20" s="5">
        <v>18</v>
      </c>
      <c r="B20" s="24"/>
      <c r="C20" s="25" t="s">
        <v>78</v>
      </c>
      <c r="D20" s="29" t="s">
        <v>79</v>
      </c>
      <c r="E20" s="27">
        <v>2</v>
      </c>
      <c r="F20" s="27">
        <v>0</v>
      </c>
      <c r="G20" s="27"/>
    </row>
    <row r="21" ht="12.8" customHeight="1" spans="1:7">
      <c r="A21" s="5">
        <v>19</v>
      </c>
      <c r="B21" s="24"/>
      <c r="C21" s="25"/>
      <c r="D21" s="29" t="s">
        <v>80</v>
      </c>
      <c r="E21" s="27">
        <v>2</v>
      </c>
      <c r="F21" s="27">
        <v>0</v>
      </c>
      <c r="G21" s="27"/>
    </row>
    <row r="22" ht="12.8" customHeight="1" spans="1:7">
      <c r="A22" s="5">
        <v>20</v>
      </c>
      <c r="B22" s="24"/>
      <c r="C22" s="25"/>
      <c r="D22" s="29" t="s">
        <v>81</v>
      </c>
      <c r="E22" s="27">
        <v>2</v>
      </c>
      <c r="F22" s="27">
        <v>2</v>
      </c>
      <c r="G22" s="27"/>
    </row>
    <row r="23" s="19" customFormat="1" ht="12.8" customHeight="1" spans="1:7">
      <c r="A23" s="5">
        <v>21</v>
      </c>
      <c r="B23" s="24"/>
      <c r="C23" s="25"/>
      <c r="D23" s="29" t="s">
        <v>82</v>
      </c>
      <c r="E23" s="27">
        <v>2</v>
      </c>
      <c r="F23" s="27">
        <v>2</v>
      </c>
      <c r="G23" s="31"/>
    </row>
    <row r="24" s="19" customFormat="1" ht="12.8" customHeight="1" spans="1:7">
      <c r="A24" s="5">
        <v>22</v>
      </c>
      <c r="B24" s="24"/>
      <c r="C24" s="25"/>
      <c r="D24" s="29" t="s">
        <v>83</v>
      </c>
      <c r="E24" s="27">
        <v>2</v>
      </c>
      <c r="F24" s="27">
        <v>0</v>
      </c>
      <c r="G24" s="31"/>
    </row>
    <row r="25" ht="12.8" customHeight="1" spans="1:7">
      <c r="A25" s="5">
        <v>23</v>
      </c>
      <c r="B25" s="24"/>
      <c r="C25" s="25"/>
      <c r="D25" s="29" t="s">
        <v>84</v>
      </c>
      <c r="E25" s="27">
        <v>2</v>
      </c>
      <c r="F25" s="27">
        <v>0</v>
      </c>
      <c r="G25" s="27"/>
    </row>
    <row r="26" ht="12.8" customHeight="1" spans="1:7">
      <c r="A26" s="5">
        <v>24</v>
      </c>
      <c r="B26" s="24"/>
      <c r="C26" s="32" t="s">
        <v>182</v>
      </c>
      <c r="D26" s="25" t="s">
        <v>197</v>
      </c>
      <c r="E26" s="27">
        <v>4</v>
      </c>
      <c r="F26" s="27">
        <v>8</v>
      </c>
      <c r="G26" s="27"/>
    </row>
    <row r="27" ht="12.8" customHeight="1" spans="1:7">
      <c r="A27" s="5">
        <v>25</v>
      </c>
      <c r="B27" s="24"/>
      <c r="C27" s="32"/>
      <c r="D27" s="25" t="s">
        <v>198</v>
      </c>
      <c r="E27" s="27">
        <v>4</v>
      </c>
      <c r="F27" s="27">
        <v>4</v>
      </c>
      <c r="G27" s="27"/>
    </row>
    <row r="28" ht="12.8" customHeight="1" spans="1:7">
      <c r="A28" s="5">
        <v>26</v>
      </c>
      <c r="B28" s="24"/>
      <c r="C28" s="32"/>
      <c r="D28" s="25" t="s">
        <v>199</v>
      </c>
      <c r="E28" s="27">
        <v>4</v>
      </c>
      <c r="F28" s="27">
        <v>11</v>
      </c>
      <c r="G28" s="27"/>
    </row>
    <row r="29" ht="12.8" customHeight="1" spans="1:7">
      <c r="A29" s="5">
        <v>27</v>
      </c>
      <c r="B29" s="24"/>
      <c r="C29" s="32"/>
      <c r="D29" s="25" t="s">
        <v>200</v>
      </c>
      <c r="E29" s="27">
        <v>4</v>
      </c>
      <c r="F29" s="27">
        <v>4</v>
      </c>
      <c r="G29" s="27"/>
    </row>
    <row r="30" ht="12.8" customHeight="1" spans="1:7">
      <c r="A30" s="5">
        <v>28</v>
      </c>
      <c r="B30" s="24"/>
      <c r="C30" s="32"/>
      <c r="D30" s="25" t="s">
        <v>201</v>
      </c>
      <c r="E30" s="27">
        <v>4</v>
      </c>
      <c r="F30" s="27">
        <v>0</v>
      </c>
      <c r="G30" s="27"/>
    </row>
    <row r="31" ht="12.8" customHeight="1" spans="1:7">
      <c r="A31" s="5">
        <v>29</v>
      </c>
      <c r="B31" s="24"/>
      <c r="C31" s="32"/>
      <c r="D31" s="25" t="s">
        <v>202</v>
      </c>
      <c r="E31" s="27">
        <v>4</v>
      </c>
      <c r="F31" s="27">
        <v>0</v>
      </c>
      <c r="G31" s="27"/>
    </row>
    <row r="32" ht="12.8" customHeight="1" spans="1:7">
      <c r="A32" s="5">
        <v>30</v>
      </c>
      <c r="B32" s="24"/>
      <c r="C32" s="32"/>
      <c r="D32" s="25" t="s">
        <v>203</v>
      </c>
      <c r="E32" s="27">
        <v>4</v>
      </c>
      <c r="F32" s="27">
        <v>2</v>
      </c>
      <c r="G32" s="27"/>
    </row>
    <row r="33" ht="12.8" customHeight="1" spans="1:7">
      <c r="A33" s="5">
        <v>31</v>
      </c>
      <c r="B33" s="24"/>
      <c r="C33" s="32"/>
      <c r="D33" s="25" t="s">
        <v>204</v>
      </c>
      <c r="E33" s="27">
        <v>4</v>
      </c>
      <c r="F33" s="27">
        <v>0</v>
      </c>
      <c r="G33" s="27"/>
    </row>
    <row r="34" ht="12.8" customHeight="1" spans="1:7">
      <c r="A34" s="5">
        <v>32</v>
      </c>
      <c r="B34" s="24"/>
      <c r="C34" s="32"/>
      <c r="D34" s="25" t="s">
        <v>205</v>
      </c>
      <c r="E34" s="27">
        <v>4</v>
      </c>
      <c r="F34" s="27">
        <v>2</v>
      </c>
      <c r="G34" s="27"/>
    </row>
    <row r="35" ht="12.8" customHeight="1" spans="1:7">
      <c r="A35" s="5">
        <v>33</v>
      </c>
      <c r="B35" s="24"/>
      <c r="C35" s="32"/>
      <c r="D35" s="25" t="s">
        <v>206</v>
      </c>
      <c r="E35" s="27">
        <v>4</v>
      </c>
      <c r="F35" s="27">
        <v>0</v>
      </c>
      <c r="G35" s="27"/>
    </row>
    <row r="36" ht="12.8" customHeight="1" spans="1:7">
      <c r="A36" s="5">
        <v>34</v>
      </c>
      <c r="B36" s="33" t="s">
        <v>19</v>
      </c>
      <c r="C36" s="25" t="s">
        <v>74</v>
      </c>
      <c r="D36" s="25" t="s">
        <v>85</v>
      </c>
      <c r="E36" s="27">
        <v>2</v>
      </c>
      <c r="F36" s="27">
        <v>2</v>
      </c>
      <c r="G36" s="27"/>
    </row>
    <row r="37" ht="12.8" customHeight="1" spans="1:7">
      <c r="A37" s="5">
        <v>35</v>
      </c>
      <c r="B37" s="33"/>
      <c r="C37" s="25" t="s">
        <v>76</v>
      </c>
      <c r="D37" s="34" t="s">
        <v>86</v>
      </c>
      <c r="E37" s="27">
        <v>2</v>
      </c>
      <c r="F37" s="27">
        <v>3</v>
      </c>
      <c r="G37" s="27"/>
    </row>
    <row r="38" ht="12.8" customHeight="1" spans="1:7">
      <c r="A38" s="5">
        <v>36</v>
      </c>
      <c r="B38" s="33"/>
      <c r="C38" s="25"/>
      <c r="D38" s="34" t="s">
        <v>87</v>
      </c>
      <c r="E38" s="27">
        <v>2</v>
      </c>
      <c r="F38" s="27">
        <v>4</v>
      </c>
      <c r="G38" s="27"/>
    </row>
    <row r="39" ht="12.8" customHeight="1" spans="1:7">
      <c r="A39" s="5">
        <v>37</v>
      </c>
      <c r="B39" s="33"/>
      <c r="C39" s="35" t="s">
        <v>78</v>
      </c>
      <c r="D39" s="34" t="s">
        <v>88</v>
      </c>
      <c r="E39" s="27">
        <v>2</v>
      </c>
      <c r="F39" s="27">
        <v>2</v>
      </c>
      <c r="G39" s="27"/>
    </row>
    <row r="40" ht="12.8" customHeight="1" spans="1:7">
      <c r="A40" s="5">
        <v>38</v>
      </c>
      <c r="B40" s="33"/>
      <c r="C40" s="35"/>
      <c r="D40" s="34" t="s">
        <v>89</v>
      </c>
      <c r="E40" s="27">
        <v>2</v>
      </c>
      <c r="F40" s="27">
        <v>2</v>
      </c>
      <c r="G40" s="27"/>
    </row>
    <row r="41" ht="12.8" customHeight="1" spans="1:7">
      <c r="A41" s="5">
        <v>39</v>
      </c>
      <c r="B41" s="33"/>
      <c r="C41" s="35"/>
      <c r="D41" s="36" t="s">
        <v>90</v>
      </c>
      <c r="E41" s="27">
        <v>2</v>
      </c>
      <c r="F41" s="27">
        <v>2</v>
      </c>
      <c r="G41" s="27"/>
    </row>
    <row r="42" ht="12.8" customHeight="1" spans="1:7">
      <c r="A42" s="5">
        <v>40</v>
      </c>
      <c r="B42" s="33"/>
      <c r="C42" s="35"/>
      <c r="D42" s="34" t="s">
        <v>91</v>
      </c>
      <c r="E42" s="27">
        <v>2</v>
      </c>
      <c r="F42" s="27">
        <v>2</v>
      </c>
      <c r="G42" s="27"/>
    </row>
    <row r="43" s="18" customFormat="1" ht="12.8" customHeight="1" spans="1:7">
      <c r="A43" s="5">
        <v>41</v>
      </c>
      <c r="B43" s="33"/>
      <c r="C43" s="35"/>
      <c r="D43" s="34" t="s">
        <v>92</v>
      </c>
      <c r="E43" s="27">
        <v>2</v>
      </c>
      <c r="F43" s="27">
        <v>3</v>
      </c>
      <c r="G43" s="27"/>
    </row>
    <row r="44" s="18" customFormat="1" ht="12.8" customHeight="1" spans="1:7">
      <c r="A44" s="5">
        <v>42</v>
      </c>
      <c r="B44" s="33"/>
      <c r="C44" s="35"/>
      <c r="D44" s="34" t="s">
        <v>93</v>
      </c>
      <c r="E44" s="27">
        <v>2</v>
      </c>
      <c r="F44" s="27">
        <v>2</v>
      </c>
      <c r="G44" s="27"/>
    </row>
    <row r="45" ht="12.8" customHeight="1" spans="1:7">
      <c r="A45" s="5">
        <v>43</v>
      </c>
      <c r="B45" s="33"/>
      <c r="C45" s="35" t="s">
        <v>182</v>
      </c>
      <c r="D45" s="25" t="s">
        <v>207</v>
      </c>
      <c r="E45" s="27">
        <v>4</v>
      </c>
      <c r="F45" s="27">
        <v>0</v>
      </c>
      <c r="G45" s="27"/>
    </row>
    <row r="46" ht="12.8" customHeight="1" spans="1:7">
      <c r="A46" s="5">
        <v>44</v>
      </c>
      <c r="B46" s="33"/>
      <c r="C46" s="35"/>
      <c r="D46" s="25" t="s">
        <v>208</v>
      </c>
      <c r="E46" s="27">
        <v>4</v>
      </c>
      <c r="F46" s="27">
        <v>2</v>
      </c>
      <c r="G46" s="27"/>
    </row>
    <row r="47" ht="12.8" customHeight="1" spans="1:7">
      <c r="A47" s="5">
        <v>45</v>
      </c>
      <c r="B47" s="33"/>
      <c r="C47" s="35"/>
      <c r="D47" s="25" t="s">
        <v>209</v>
      </c>
      <c r="E47" s="27">
        <v>4</v>
      </c>
      <c r="F47" s="27">
        <v>4</v>
      </c>
      <c r="G47" s="27"/>
    </row>
    <row r="48" ht="12.8" customHeight="1" spans="1:7">
      <c r="A48" s="5">
        <v>46</v>
      </c>
      <c r="B48" s="33"/>
      <c r="C48" s="35"/>
      <c r="D48" s="25" t="s">
        <v>210</v>
      </c>
      <c r="E48" s="27">
        <v>4</v>
      </c>
      <c r="F48" s="27">
        <v>3</v>
      </c>
      <c r="G48" s="27"/>
    </row>
    <row r="49" ht="12.8" customHeight="1" spans="1:7">
      <c r="A49" s="5">
        <v>47</v>
      </c>
      <c r="B49" s="33"/>
      <c r="C49" s="35"/>
      <c r="D49" s="25" t="s">
        <v>211</v>
      </c>
      <c r="E49" s="27">
        <v>4</v>
      </c>
      <c r="F49" s="27">
        <v>4</v>
      </c>
      <c r="G49" s="27"/>
    </row>
    <row r="50" ht="12.8" customHeight="1" spans="1:7">
      <c r="A50" s="5">
        <v>48</v>
      </c>
      <c r="B50" s="33"/>
      <c r="C50" s="35"/>
      <c r="D50" s="27" t="s">
        <v>212</v>
      </c>
      <c r="E50" s="27">
        <v>4</v>
      </c>
      <c r="F50" s="27">
        <v>5</v>
      </c>
      <c r="G50" s="27"/>
    </row>
    <row r="51" ht="12.8" customHeight="1" spans="1:7">
      <c r="A51" s="5">
        <v>49</v>
      </c>
      <c r="B51" s="33"/>
      <c r="C51" s="35"/>
      <c r="D51" s="25" t="s">
        <v>213</v>
      </c>
      <c r="E51" s="27">
        <v>4</v>
      </c>
      <c r="F51" s="27">
        <v>5</v>
      </c>
      <c r="G51" s="27"/>
    </row>
    <row r="52" ht="12.8" customHeight="1" spans="1:7">
      <c r="A52" s="5">
        <v>50</v>
      </c>
      <c r="B52" s="33"/>
      <c r="C52" s="35"/>
      <c r="D52" s="25" t="s">
        <v>214</v>
      </c>
      <c r="E52" s="27">
        <v>4</v>
      </c>
      <c r="F52" s="27">
        <v>4</v>
      </c>
      <c r="G52" s="27"/>
    </row>
    <row r="53" ht="12.8" customHeight="1" spans="1:7">
      <c r="A53" s="5">
        <v>51</v>
      </c>
      <c r="B53" s="33"/>
      <c r="C53" s="35"/>
      <c r="D53" s="25" t="s">
        <v>215</v>
      </c>
      <c r="E53" s="27">
        <v>4</v>
      </c>
      <c r="F53" s="27">
        <v>4</v>
      </c>
      <c r="G53" s="27"/>
    </row>
    <row r="54" ht="12.8" customHeight="1" spans="1:7">
      <c r="A54" s="5">
        <v>52</v>
      </c>
      <c r="B54" s="33"/>
      <c r="C54" s="35"/>
      <c r="D54" s="25" t="s">
        <v>216</v>
      </c>
      <c r="E54" s="27">
        <v>4</v>
      </c>
      <c r="F54" s="27">
        <v>2</v>
      </c>
      <c r="G54" s="27"/>
    </row>
    <row r="55" ht="12.8" customHeight="1" spans="1:7">
      <c r="A55" s="5">
        <v>53</v>
      </c>
      <c r="B55" s="33"/>
      <c r="C55" s="35"/>
      <c r="D55" s="25" t="s">
        <v>217</v>
      </c>
      <c r="E55" s="27">
        <v>4</v>
      </c>
      <c r="F55" s="27">
        <v>2</v>
      </c>
      <c r="G55" s="27"/>
    </row>
    <row r="56" ht="12.6" customHeight="1" spans="1:7">
      <c r="A56" s="5">
        <v>54</v>
      </c>
      <c r="B56" s="24" t="s">
        <v>40</v>
      </c>
      <c r="C56" s="25" t="s">
        <v>63</v>
      </c>
      <c r="D56" s="37" t="s">
        <v>94</v>
      </c>
      <c r="E56" s="27">
        <v>2</v>
      </c>
      <c r="F56" s="27">
        <v>2</v>
      </c>
      <c r="G56" s="27"/>
    </row>
    <row r="57" ht="12.6" customHeight="1" spans="1:7">
      <c r="A57" s="5">
        <v>55</v>
      </c>
      <c r="B57" s="24"/>
      <c r="C57" s="25" t="s">
        <v>65</v>
      </c>
      <c r="D57" s="37" t="s">
        <v>95</v>
      </c>
      <c r="E57" s="27">
        <v>2</v>
      </c>
      <c r="F57" s="27">
        <v>2</v>
      </c>
      <c r="G57" s="27"/>
    </row>
    <row r="58" ht="12.6" customHeight="1" spans="1:7">
      <c r="A58" s="5">
        <v>56</v>
      </c>
      <c r="B58" s="24"/>
      <c r="C58" s="25"/>
      <c r="D58" s="37" t="s">
        <v>96</v>
      </c>
      <c r="E58" s="27">
        <v>2</v>
      </c>
      <c r="F58" s="27">
        <v>1</v>
      </c>
      <c r="G58" s="27"/>
    </row>
    <row r="59" ht="12.6" customHeight="1" spans="1:7">
      <c r="A59" s="5">
        <v>57</v>
      </c>
      <c r="B59" s="24"/>
      <c r="C59" s="25"/>
      <c r="D59" s="37" t="s">
        <v>97</v>
      </c>
      <c r="E59" s="27">
        <v>2</v>
      </c>
      <c r="F59" s="27">
        <v>3</v>
      </c>
      <c r="G59" s="27"/>
    </row>
    <row r="60" ht="12.6" customHeight="1" spans="1:7">
      <c r="A60" s="5">
        <v>58</v>
      </c>
      <c r="B60" s="24"/>
      <c r="C60" s="25"/>
      <c r="D60" s="37" t="s">
        <v>98</v>
      </c>
      <c r="E60" s="27">
        <v>2</v>
      </c>
      <c r="F60" s="27">
        <v>4</v>
      </c>
      <c r="G60" s="27"/>
    </row>
    <row r="61" ht="12.6" customHeight="1" spans="1:7">
      <c r="A61" s="5">
        <v>59</v>
      </c>
      <c r="B61" s="24"/>
      <c r="C61" s="25"/>
      <c r="D61" s="37" t="s">
        <v>99</v>
      </c>
      <c r="E61" s="27">
        <v>2</v>
      </c>
      <c r="F61" s="27">
        <v>2</v>
      </c>
      <c r="G61" s="27"/>
    </row>
    <row r="62" ht="12.6" customHeight="1" spans="1:7">
      <c r="A62" s="5">
        <v>60</v>
      </c>
      <c r="B62" s="24"/>
      <c r="C62" s="25"/>
      <c r="D62" s="37" t="s">
        <v>100</v>
      </c>
      <c r="E62" s="27">
        <v>2</v>
      </c>
      <c r="F62" s="27">
        <v>0</v>
      </c>
      <c r="G62" s="27"/>
    </row>
    <row r="63" ht="12.6" customHeight="1" spans="1:7">
      <c r="A63" s="5">
        <v>61</v>
      </c>
      <c r="B63" s="24"/>
      <c r="C63" s="25"/>
      <c r="D63" s="37" t="s">
        <v>101</v>
      </c>
      <c r="E63" s="27">
        <v>2</v>
      </c>
      <c r="F63" s="27">
        <v>2</v>
      </c>
      <c r="G63" s="27"/>
    </row>
    <row r="64" ht="12.6" customHeight="1" spans="1:7">
      <c r="A64" s="5">
        <v>62</v>
      </c>
      <c r="B64" s="24"/>
      <c r="C64" s="25" t="s">
        <v>182</v>
      </c>
      <c r="D64" s="37" t="s">
        <v>218</v>
      </c>
      <c r="E64" s="27">
        <v>4</v>
      </c>
      <c r="F64" s="27">
        <v>0</v>
      </c>
      <c r="G64" s="27"/>
    </row>
    <row r="65" ht="12.6" customHeight="1" spans="1:7">
      <c r="A65" s="5">
        <v>63</v>
      </c>
      <c r="B65" s="24"/>
      <c r="C65" s="25"/>
      <c r="D65" s="37" t="s">
        <v>219</v>
      </c>
      <c r="E65" s="27">
        <v>4</v>
      </c>
      <c r="F65" s="27">
        <v>0</v>
      </c>
      <c r="G65" s="27"/>
    </row>
    <row r="66" ht="12.6" customHeight="1" spans="1:7">
      <c r="A66" s="5">
        <v>64</v>
      </c>
      <c r="B66" s="24"/>
      <c r="C66" s="25"/>
      <c r="D66" s="37" t="s">
        <v>220</v>
      </c>
      <c r="E66" s="27">
        <v>4</v>
      </c>
      <c r="F66" s="27">
        <v>2</v>
      </c>
      <c r="G66" s="27"/>
    </row>
    <row r="67" ht="12.6" customHeight="1" spans="1:7">
      <c r="A67" s="5">
        <v>65</v>
      </c>
      <c r="B67" s="24"/>
      <c r="C67" s="25"/>
      <c r="D67" s="37" t="s">
        <v>221</v>
      </c>
      <c r="E67" s="27">
        <v>4</v>
      </c>
      <c r="F67" s="27">
        <v>0</v>
      </c>
      <c r="G67" s="27"/>
    </row>
    <row r="68" ht="12.6" customHeight="1" spans="1:7">
      <c r="A68" s="5">
        <v>66</v>
      </c>
      <c r="B68" s="24"/>
      <c r="C68" s="25"/>
      <c r="D68" s="37" t="s">
        <v>222</v>
      </c>
      <c r="E68" s="27">
        <v>4</v>
      </c>
      <c r="F68" s="27">
        <v>0</v>
      </c>
      <c r="G68" s="27"/>
    </row>
    <row r="69" ht="12.6" customHeight="1" spans="1:7">
      <c r="A69" s="5">
        <v>67</v>
      </c>
      <c r="B69" s="24"/>
      <c r="C69" s="25"/>
      <c r="D69" s="37" t="s">
        <v>223</v>
      </c>
      <c r="E69" s="27">
        <v>4</v>
      </c>
      <c r="F69" s="27">
        <v>1</v>
      </c>
      <c r="G69" s="27"/>
    </row>
    <row r="70" ht="12.6" customHeight="1" spans="1:7">
      <c r="A70" s="5">
        <v>68</v>
      </c>
      <c r="B70" s="24"/>
      <c r="C70" s="25"/>
      <c r="D70" s="37" t="s">
        <v>224</v>
      </c>
      <c r="E70" s="27">
        <v>4</v>
      </c>
      <c r="F70" s="27">
        <v>0</v>
      </c>
      <c r="G70" s="27"/>
    </row>
    <row r="71" ht="12.6" customHeight="1" spans="1:7">
      <c r="A71" s="5">
        <v>69</v>
      </c>
      <c r="B71" s="24"/>
      <c r="C71" s="25"/>
      <c r="D71" s="37" t="s">
        <v>225</v>
      </c>
      <c r="E71" s="27">
        <v>4</v>
      </c>
      <c r="F71" s="27">
        <v>5</v>
      </c>
      <c r="G71" s="27"/>
    </row>
    <row r="72" s="18" customFormat="1" ht="12.6" customHeight="1" spans="1:7">
      <c r="A72" s="5">
        <v>70</v>
      </c>
      <c r="B72" s="24" t="s">
        <v>38</v>
      </c>
      <c r="C72" s="25" t="s">
        <v>63</v>
      </c>
      <c r="D72" s="38" t="s">
        <v>102</v>
      </c>
      <c r="E72" s="27">
        <v>2</v>
      </c>
      <c r="F72" s="27">
        <v>5</v>
      </c>
      <c r="G72" s="27"/>
    </row>
    <row r="73" s="18" customFormat="1" ht="12.6" customHeight="1" spans="1:7">
      <c r="A73" s="5">
        <v>71</v>
      </c>
      <c r="B73" s="24"/>
      <c r="C73" s="25" t="s">
        <v>65</v>
      </c>
      <c r="D73" s="38" t="s">
        <v>103</v>
      </c>
      <c r="E73" s="27">
        <v>2</v>
      </c>
      <c r="F73" s="27">
        <v>0</v>
      </c>
      <c r="G73" s="27"/>
    </row>
    <row r="74" ht="12.6" customHeight="1" spans="1:7">
      <c r="A74" s="5">
        <v>72</v>
      </c>
      <c r="B74" s="24"/>
      <c r="C74" s="25"/>
      <c r="D74" s="38" t="s">
        <v>104</v>
      </c>
      <c r="E74" s="27">
        <v>2</v>
      </c>
      <c r="F74" s="27">
        <v>1</v>
      </c>
      <c r="G74" s="27"/>
    </row>
    <row r="75" ht="12.6" customHeight="1" spans="1:7">
      <c r="A75" s="5">
        <v>73</v>
      </c>
      <c r="B75" s="24"/>
      <c r="C75" s="25"/>
      <c r="D75" s="38" t="s">
        <v>105</v>
      </c>
      <c r="E75" s="27">
        <v>2</v>
      </c>
      <c r="F75" s="27">
        <v>0</v>
      </c>
      <c r="G75" s="27"/>
    </row>
    <row r="76" ht="12.6" customHeight="1" spans="1:7">
      <c r="A76" s="5">
        <v>74</v>
      </c>
      <c r="B76" s="24"/>
      <c r="C76" s="25"/>
      <c r="D76" s="38" t="s">
        <v>106</v>
      </c>
      <c r="E76" s="27">
        <v>2</v>
      </c>
      <c r="F76" s="27">
        <v>2</v>
      </c>
      <c r="G76" s="27"/>
    </row>
    <row r="77" ht="12.6" customHeight="1" spans="1:7">
      <c r="A77" s="5">
        <v>75</v>
      </c>
      <c r="B77" s="24"/>
      <c r="C77" s="25"/>
      <c r="D77" s="38" t="s">
        <v>107</v>
      </c>
      <c r="E77" s="27">
        <v>2</v>
      </c>
      <c r="F77" s="27">
        <v>3</v>
      </c>
      <c r="G77" s="27"/>
    </row>
    <row r="78" ht="12.6" customHeight="1" spans="1:7">
      <c r="A78" s="5">
        <v>76</v>
      </c>
      <c r="B78" s="24"/>
      <c r="C78" s="25"/>
      <c r="D78" s="38" t="s">
        <v>108</v>
      </c>
      <c r="E78" s="27">
        <v>2</v>
      </c>
      <c r="F78" s="27">
        <v>4</v>
      </c>
      <c r="G78" s="27"/>
    </row>
    <row r="79" ht="12.6" customHeight="1" spans="1:7">
      <c r="A79" s="5">
        <v>77</v>
      </c>
      <c r="B79" s="24"/>
      <c r="C79" s="25"/>
      <c r="D79" s="38" t="s">
        <v>109</v>
      </c>
      <c r="E79" s="27">
        <v>2</v>
      </c>
      <c r="F79" s="27">
        <v>1</v>
      </c>
      <c r="G79" s="27"/>
    </row>
    <row r="80" ht="12.6" customHeight="1" spans="1:7">
      <c r="A80" s="5">
        <v>78</v>
      </c>
      <c r="B80" s="24"/>
      <c r="C80" s="25" t="s">
        <v>182</v>
      </c>
      <c r="D80" s="39" t="s">
        <v>226</v>
      </c>
      <c r="E80" s="27">
        <v>4</v>
      </c>
      <c r="F80" s="27">
        <v>1</v>
      </c>
      <c r="G80" s="27"/>
    </row>
    <row r="81" ht="12.6" customHeight="1" spans="1:7">
      <c r="A81" s="5">
        <v>79</v>
      </c>
      <c r="B81" s="24"/>
      <c r="C81" s="25"/>
      <c r="D81" s="39" t="s">
        <v>227</v>
      </c>
      <c r="E81" s="27">
        <v>4</v>
      </c>
      <c r="F81" s="27">
        <v>5</v>
      </c>
      <c r="G81" s="27"/>
    </row>
    <row r="82" ht="12.6" customHeight="1" spans="1:7">
      <c r="A82" s="5">
        <v>80</v>
      </c>
      <c r="B82" s="24"/>
      <c r="C82" s="25"/>
      <c r="D82" s="39" t="s">
        <v>228</v>
      </c>
      <c r="E82" s="27">
        <v>4</v>
      </c>
      <c r="F82" s="27">
        <v>0</v>
      </c>
      <c r="G82" s="27"/>
    </row>
    <row r="83" ht="12.6" customHeight="1" spans="1:7">
      <c r="A83" s="5">
        <v>81</v>
      </c>
      <c r="B83" s="24"/>
      <c r="C83" s="25"/>
      <c r="D83" s="39" t="s">
        <v>229</v>
      </c>
      <c r="E83" s="27">
        <v>4</v>
      </c>
      <c r="F83" s="27">
        <v>0</v>
      </c>
      <c r="G83" s="27"/>
    </row>
    <row r="84" ht="12.6" customHeight="1" spans="1:7">
      <c r="A84" s="5">
        <v>82</v>
      </c>
      <c r="B84" s="24"/>
      <c r="C84" s="25"/>
      <c r="D84" s="39" t="s">
        <v>230</v>
      </c>
      <c r="E84" s="27">
        <v>4</v>
      </c>
      <c r="F84" s="27">
        <v>4</v>
      </c>
      <c r="G84" s="27"/>
    </row>
    <row r="85" ht="12.6" customHeight="1" spans="1:7">
      <c r="A85" s="5">
        <v>83</v>
      </c>
      <c r="B85" s="24" t="s">
        <v>44</v>
      </c>
      <c r="C85" s="40" t="s">
        <v>63</v>
      </c>
      <c r="D85" s="41" t="s">
        <v>110</v>
      </c>
      <c r="E85" s="27">
        <v>2</v>
      </c>
      <c r="F85" s="27">
        <v>2</v>
      </c>
      <c r="G85" s="27"/>
    </row>
    <row r="86" ht="12.6" customHeight="1" spans="1:7">
      <c r="A86" s="5">
        <v>84</v>
      </c>
      <c r="B86" s="24"/>
      <c r="C86" s="40" t="s">
        <v>65</v>
      </c>
      <c r="D86" s="41" t="s">
        <v>111</v>
      </c>
      <c r="E86" s="27">
        <v>2</v>
      </c>
      <c r="F86" s="27">
        <v>3</v>
      </c>
      <c r="G86" s="27"/>
    </row>
    <row r="87" ht="12.6" customHeight="1" spans="1:7">
      <c r="A87" s="5">
        <v>85</v>
      </c>
      <c r="B87" s="24"/>
      <c r="C87" s="42" t="s">
        <v>67</v>
      </c>
      <c r="D87" s="41" t="s">
        <v>112</v>
      </c>
      <c r="E87" s="27">
        <v>2</v>
      </c>
      <c r="F87" s="27">
        <v>6</v>
      </c>
      <c r="G87" s="27"/>
    </row>
    <row r="88" ht="12.6" customHeight="1" spans="1:7">
      <c r="A88" s="5">
        <v>86</v>
      </c>
      <c r="B88" s="24"/>
      <c r="C88" s="43"/>
      <c r="D88" s="41" t="s">
        <v>113</v>
      </c>
      <c r="E88" s="27">
        <v>2</v>
      </c>
      <c r="F88" s="27">
        <v>3</v>
      </c>
      <c r="G88" s="27"/>
    </row>
    <row r="89" ht="12.6" customHeight="1" spans="1:7">
      <c r="A89" s="5">
        <v>87</v>
      </c>
      <c r="B89" s="24"/>
      <c r="C89" s="43"/>
      <c r="D89" s="41" t="s">
        <v>114</v>
      </c>
      <c r="E89" s="27">
        <v>2</v>
      </c>
      <c r="F89" s="27">
        <v>1</v>
      </c>
      <c r="G89" s="27"/>
    </row>
    <row r="90" ht="12.6" customHeight="1" spans="1:7">
      <c r="A90" s="5">
        <v>88</v>
      </c>
      <c r="B90" s="24"/>
      <c r="C90" s="43"/>
      <c r="D90" s="41" t="s">
        <v>115</v>
      </c>
      <c r="E90" s="27">
        <v>2</v>
      </c>
      <c r="F90" s="27">
        <v>2</v>
      </c>
      <c r="G90" s="27"/>
    </row>
    <row r="91" ht="12.6" customHeight="1" spans="1:7">
      <c r="A91" s="5">
        <v>89</v>
      </c>
      <c r="B91" s="24"/>
      <c r="C91" s="43"/>
      <c r="D91" s="41" t="s">
        <v>116</v>
      </c>
      <c r="E91" s="27">
        <v>2</v>
      </c>
      <c r="F91" s="27">
        <v>3</v>
      </c>
      <c r="G91" s="27"/>
    </row>
    <row r="92" ht="12.6" customHeight="1" spans="1:7">
      <c r="A92" s="5">
        <v>90</v>
      </c>
      <c r="B92" s="24"/>
      <c r="C92" s="43"/>
      <c r="D92" s="41" t="s">
        <v>117</v>
      </c>
      <c r="E92" s="27">
        <v>2</v>
      </c>
      <c r="F92" s="27">
        <v>2</v>
      </c>
      <c r="G92" s="27"/>
    </row>
    <row r="93" ht="12.6" customHeight="1" spans="1:7">
      <c r="A93" s="5">
        <v>91</v>
      </c>
      <c r="B93" s="24"/>
      <c r="C93" s="43"/>
      <c r="D93" s="41" t="s">
        <v>118</v>
      </c>
      <c r="E93" s="27">
        <v>2</v>
      </c>
      <c r="F93" s="27">
        <v>2</v>
      </c>
      <c r="G93" s="27"/>
    </row>
    <row r="94" ht="12.6" customHeight="1" spans="1:7">
      <c r="A94" s="5">
        <v>92</v>
      </c>
      <c r="B94" s="24"/>
      <c r="C94" s="44"/>
      <c r="D94" s="41" t="s">
        <v>119</v>
      </c>
      <c r="E94" s="27">
        <v>2</v>
      </c>
      <c r="F94" s="27">
        <v>3</v>
      </c>
      <c r="G94" s="27"/>
    </row>
    <row r="95" ht="12.6" customHeight="1" spans="1:7">
      <c r="A95" s="5">
        <v>93</v>
      </c>
      <c r="B95" s="24"/>
      <c r="C95" s="40" t="s">
        <v>182</v>
      </c>
      <c r="D95" s="45" t="s">
        <v>231</v>
      </c>
      <c r="E95" s="27">
        <v>4</v>
      </c>
      <c r="F95" s="27">
        <v>7</v>
      </c>
      <c r="G95" s="27"/>
    </row>
    <row r="96" ht="12.6" customHeight="1" spans="1:7">
      <c r="A96" s="5">
        <v>94</v>
      </c>
      <c r="B96" s="24"/>
      <c r="C96" s="40"/>
      <c r="D96" s="41" t="s">
        <v>232</v>
      </c>
      <c r="E96" s="27">
        <v>4</v>
      </c>
      <c r="F96" s="27">
        <v>5</v>
      </c>
      <c r="G96" s="27"/>
    </row>
    <row r="97" ht="12.6" customHeight="1" spans="1:7">
      <c r="A97" s="5">
        <v>95</v>
      </c>
      <c r="B97" s="24"/>
      <c r="C97" s="40"/>
      <c r="D97" s="41" t="s">
        <v>233</v>
      </c>
      <c r="E97" s="27">
        <v>4</v>
      </c>
      <c r="F97" s="27">
        <v>4</v>
      </c>
      <c r="G97" s="27"/>
    </row>
    <row r="98" ht="12.6" customHeight="1" spans="1:7">
      <c r="A98" s="5">
        <v>96</v>
      </c>
      <c r="B98" s="24"/>
      <c r="C98" s="40"/>
      <c r="D98" s="41" t="s">
        <v>234</v>
      </c>
      <c r="E98" s="27">
        <v>4</v>
      </c>
      <c r="F98" s="27">
        <v>7</v>
      </c>
      <c r="G98" s="27"/>
    </row>
    <row r="99" ht="12.6" customHeight="1" spans="1:7">
      <c r="A99" s="5">
        <v>97</v>
      </c>
      <c r="B99" s="24"/>
      <c r="C99" s="40"/>
      <c r="D99" s="41" t="s">
        <v>235</v>
      </c>
      <c r="E99" s="27">
        <v>4</v>
      </c>
      <c r="F99" s="27">
        <v>6</v>
      </c>
      <c r="G99" s="27"/>
    </row>
    <row r="100" ht="12.6" customHeight="1" spans="1:7">
      <c r="A100" s="5">
        <v>98</v>
      </c>
      <c r="B100" s="24"/>
      <c r="C100" s="40"/>
      <c r="D100" s="41" t="s">
        <v>236</v>
      </c>
      <c r="E100" s="27">
        <v>4</v>
      </c>
      <c r="F100" s="27">
        <v>5</v>
      </c>
      <c r="G100" s="27"/>
    </row>
    <row r="101" ht="12.6" customHeight="1" spans="1:7">
      <c r="A101" s="5">
        <v>99</v>
      </c>
      <c r="B101" s="24"/>
      <c r="C101" s="40"/>
      <c r="D101" s="41" t="s">
        <v>237</v>
      </c>
      <c r="E101" s="27">
        <v>4</v>
      </c>
      <c r="F101" s="27">
        <v>6</v>
      </c>
      <c r="G101" s="27"/>
    </row>
    <row r="102" ht="12.6" customHeight="1" spans="1:7">
      <c r="A102" s="5">
        <v>100</v>
      </c>
      <c r="B102" s="24"/>
      <c r="C102" s="40"/>
      <c r="D102" s="41" t="s">
        <v>238</v>
      </c>
      <c r="E102" s="27">
        <v>4</v>
      </c>
      <c r="F102" s="27">
        <v>14</v>
      </c>
      <c r="G102" s="27"/>
    </row>
    <row r="103" s="17" customFormat="1" ht="12.6" customHeight="1" spans="1:7">
      <c r="A103" s="5">
        <v>101</v>
      </c>
      <c r="B103" s="24" t="s">
        <v>42</v>
      </c>
      <c r="C103" s="25" t="s">
        <v>74</v>
      </c>
      <c r="D103" s="46" t="s">
        <v>120</v>
      </c>
      <c r="E103" s="27">
        <v>2</v>
      </c>
      <c r="F103" s="27">
        <v>2</v>
      </c>
      <c r="G103" s="27"/>
    </row>
    <row r="104" ht="12.6" customHeight="1" spans="1:7">
      <c r="A104" s="5">
        <v>102</v>
      </c>
      <c r="B104" s="24"/>
      <c r="C104" s="25" t="s">
        <v>78</v>
      </c>
      <c r="D104" s="46" t="s">
        <v>121</v>
      </c>
      <c r="E104" s="27">
        <v>2</v>
      </c>
      <c r="F104" s="27">
        <v>2</v>
      </c>
      <c r="G104" s="47"/>
    </row>
    <row r="105" ht="12.6" customHeight="1" spans="1:7">
      <c r="A105" s="5">
        <v>103</v>
      </c>
      <c r="B105" s="24"/>
      <c r="C105" s="25"/>
      <c r="D105" s="46" t="s">
        <v>122</v>
      </c>
      <c r="E105" s="27">
        <v>2</v>
      </c>
      <c r="F105" s="27">
        <v>2</v>
      </c>
      <c r="G105" s="27"/>
    </row>
    <row r="106" ht="12.6" customHeight="1" spans="1:7">
      <c r="A106" s="5">
        <v>104</v>
      </c>
      <c r="B106" s="24"/>
      <c r="C106" s="25"/>
      <c r="D106" s="46" t="s">
        <v>123</v>
      </c>
      <c r="E106" s="27">
        <v>2</v>
      </c>
      <c r="F106" s="27">
        <v>0</v>
      </c>
      <c r="G106" s="27"/>
    </row>
    <row r="107" ht="12.6" customHeight="1" spans="1:7">
      <c r="A107" s="5">
        <v>105</v>
      </c>
      <c r="B107" s="24"/>
      <c r="C107" s="25"/>
      <c r="D107" s="46" t="s">
        <v>124</v>
      </c>
      <c r="E107" s="27">
        <v>2</v>
      </c>
      <c r="F107" s="27">
        <v>0</v>
      </c>
      <c r="G107" s="27"/>
    </row>
    <row r="108" ht="12.6" customHeight="1" spans="1:7">
      <c r="A108" s="5">
        <v>106</v>
      </c>
      <c r="B108" s="24"/>
      <c r="C108" s="25"/>
      <c r="D108" s="46" t="s">
        <v>125</v>
      </c>
      <c r="E108" s="27">
        <v>2</v>
      </c>
      <c r="F108" s="27">
        <v>2</v>
      </c>
      <c r="G108" s="27"/>
    </row>
    <row r="109" ht="12.6" customHeight="1" spans="1:7">
      <c r="A109" s="5">
        <v>107</v>
      </c>
      <c r="B109" s="24"/>
      <c r="C109" s="25"/>
      <c r="D109" s="46" t="s">
        <v>126</v>
      </c>
      <c r="E109" s="27">
        <v>2</v>
      </c>
      <c r="F109" s="27">
        <v>2</v>
      </c>
      <c r="G109" s="27"/>
    </row>
    <row r="110" customHeight="1" spans="1:7">
      <c r="A110" s="5">
        <v>108</v>
      </c>
      <c r="B110" s="24" t="s">
        <v>42</v>
      </c>
      <c r="C110" s="25" t="s">
        <v>182</v>
      </c>
      <c r="D110" s="48" t="s">
        <v>196</v>
      </c>
      <c r="E110" s="27">
        <v>4</v>
      </c>
      <c r="F110" s="27">
        <v>1</v>
      </c>
      <c r="G110" s="27"/>
    </row>
    <row r="111" customHeight="1" spans="1:7">
      <c r="A111" s="5">
        <v>109</v>
      </c>
      <c r="B111" s="24"/>
      <c r="C111" s="25"/>
      <c r="D111" s="48" t="s">
        <v>239</v>
      </c>
      <c r="E111" s="27">
        <v>4</v>
      </c>
      <c r="F111" s="27">
        <v>0</v>
      </c>
      <c r="G111" s="27"/>
    </row>
    <row r="112" customHeight="1" spans="1:7">
      <c r="A112" s="5">
        <v>110</v>
      </c>
      <c r="B112" s="24"/>
      <c r="C112" s="25"/>
      <c r="D112" s="48" t="s">
        <v>240</v>
      </c>
      <c r="E112" s="27">
        <v>4</v>
      </c>
      <c r="F112" s="27">
        <v>0</v>
      </c>
      <c r="G112" s="27"/>
    </row>
    <row r="113" customHeight="1" spans="1:7">
      <c r="A113" s="5">
        <v>111</v>
      </c>
      <c r="B113" s="24"/>
      <c r="C113" s="25"/>
      <c r="D113" s="48" t="s">
        <v>241</v>
      </c>
      <c r="E113" s="27">
        <v>4</v>
      </c>
      <c r="F113" s="27">
        <v>3</v>
      </c>
      <c r="G113" s="27"/>
    </row>
    <row r="114" customHeight="1" spans="1:7">
      <c r="A114" s="5">
        <v>112</v>
      </c>
      <c r="B114" s="24"/>
      <c r="C114" s="25"/>
      <c r="D114" s="48" t="s">
        <v>242</v>
      </c>
      <c r="E114" s="27">
        <v>4</v>
      </c>
      <c r="F114" s="27">
        <v>0</v>
      </c>
      <c r="G114" s="27"/>
    </row>
    <row r="115" customHeight="1" spans="1:7">
      <c r="A115" s="5">
        <v>113</v>
      </c>
      <c r="B115" s="24"/>
      <c r="C115" s="25"/>
      <c r="D115" s="48" t="s">
        <v>243</v>
      </c>
      <c r="E115" s="27">
        <v>4</v>
      </c>
      <c r="F115" s="27">
        <v>0</v>
      </c>
      <c r="G115" s="27"/>
    </row>
    <row r="116" customHeight="1" spans="1:7">
      <c r="A116" s="5">
        <v>114</v>
      </c>
      <c r="B116" s="25" t="s">
        <v>26</v>
      </c>
      <c r="C116" s="25" t="s">
        <v>63</v>
      </c>
      <c r="D116" s="49" t="s">
        <v>127</v>
      </c>
      <c r="E116" s="27">
        <v>2</v>
      </c>
      <c r="F116" s="27">
        <v>0</v>
      </c>
      <c r="G116" s="27"/>
    </row>
    <row r="117" customHeight="1" spans="1:7">
      <c r="A117" s="5">
        <v>115</v>
      </c>
      <c r="B117" s="25"/>
      <c r="C117" s="25" t="s">
        <v>65</v>
      </c>
      <c r="D117" s="49" t="s">
        <v>128</v>
      </c>
      <c r="E117" s="27">
        <v>2</v>
      </c>
      <c r="F117" s="27">
        <v>0</v>
      </c>
      <c r="G117" s="27"/>
    </row>
    <row r="118" customHeight="1" spans="1:7">
      <c r="A118" s="5">
        <v>116</v>
      </c>
      <c r="B118" s="25"/>
      <c r="C118" s="25"/>
      <c r="D118" s="49" t="s">
        <v>129</v>
      </c>
      <c r="E118" s="27">
        <v>2</v>
      </c>
      <c r="F118" s="27">
        <v>0</v>
      </c>
      <c r="G118" s="27"/>
    </row>
    <row r="119" customHeight="1" spans="1:7">
      <c r="A119" s="5">
        <v>117</v>
      </c>
      <c r="B119" s="25"/>
      <c r="C119" s="25" t="s">
        <v>67</v>
      </c>
      <c r="D119" s="49" t="s">
        <v>130</v>
      </c>
      <c r="E119" s="27">
        <v>2</v>
      </c>
      <c r="F119" s="27">
        <v>0</v>
      </c>
      <c r="G119" s="27"/>
    </row>
    <row r="120" customHeight="1" spans="1:7">
      <c r="A120" s="5">
        <v>118</v>
      </c>
      <c r="B120" s="25"/>
      <c r="C120" s="25"/>
      <c r="D120" s="49" t="s">
        <v>131</v>
      </c>
      <c r="E120" s="27">
        <v>2</v>
      </c>
      <c r="F120" s="27">
        <v>0</v>
      </c>
      <c r="G120" s="27"/>
    </row>
    <row r="121" customHeight="1" spans="1:7">
      <c r="A121" s="5">
        <v>119</v>
      </c>
      <c r="B121" s="25"/>
      <c r="C121" s="25"/>
      <c r="D121" s="49" t="s">
        <v>132</v>
      </c>
      <c r="E121" s="27">
        <v>2</v>
      </c>
      <c r="F121" s="27">
        <v>0</v>
      </c>
      <c r="G121" s="27"/>
    </row>
    <row r="122" customHeight="1" spans="1:7">
      <c r="A122" s="5">
        <v>120</v>
      </c>
      <c r="B122" s="25"/>
      <c r="C122" s="25" t="s">
        <v>182</v>
      </c>
      <c r="D122" s="50" t="s">
        <v>244</v>
      </c>
      <c r="E122" s="27">
        <v>4</v>
      </c>
      <c r="F122" s="27">
        <v>0</v>
      </c>
      <c r="G122" s="27"/>
    </row>
    <row r="123" customHeight="1" spans="1:7">
      <c r="A123" s="5">
        <v>121</v>
      </c>
      <c r="B123" s="25"/>
      <c r="C123" s="25"/>
      <c r="D123" s="49" t="s">
        <v>245</v>
      </c>
      <c r="E123" s="27">
        <v>4</v>
      </c>
      <c r="F123" s="27">
        <v>6</v>
      </c>
      <c r="G123" s="27"/>
    </row>
    <row r="124" customHeight="1" spans="1:7">
      <c r="A124" s="5">
        <v>122</v>
      </c>
      <c r="B124" s="25"/>
      <c r="C124" s="25"/>
      <c r="D124" s="50" t="s">
        <v>246</v>
      </c>
      <c r="E124" s="27">
        <v>4</v>
      </c>
      <c r="F124" s="27">
        <v>0</v>
      </c>
      <c r="G124" s="27"/>
    </row>
    <row r="125" customHeight="1" spans="1:7">
      <c r="A125" s="5">
        <v>123</v>
      </c>
      <c r="B125" s="25"/>
      <c r="C125" s="25"/>
      <c r="D125" s="49" t="s">
        <v>247</v>
      </c>
      <c r="E125" s="27">
        <v>4</v>
      </c>
      <c r="F125" s="27">
        <v>4</v>
      </c>
      <c r="G125" s="27"/>
    </row>
    <row r="126" customHeight="1" spans="1:7">
      <c r="A126" s="5">
        <v>124</v>
      </c>
      <c r="B126" s="24" t="s">
        <v>28</v>
      </c>
      <c r="C126" s="25" t="s">
        <v>63</v>
      </c>
      <c r="D126" s="50" t="s">
        <v>133</v>
      </c>
      <c r="E126" s="27">
        <v>2</v>
      </c>
      <c r="F126" s="27">
        <v>1</v>
      </c>
      <c r="G126" s="21"/>
    </row>
    <row r="127" customHeight="1" spans="1:7">
      <c r="A127" s="5">
        <v>125</v>
      </c>
      <c r="B127" s="24"/>
      <c r="C127" s="25" t="s">
        <v>65</v>
      </c>
      <c r="D127" s="49" t="s">
        <v>134</v>
      </c>
      <c r="E127" s="27">
        <v>2</v>
      </c>
      <c r="F127" s="27">
        <v>2</v>
      </c>
      <c r="G127" s="21"/>
    </row>
    <row r="128" customHeight="1" spans="1:7">
      <c r="A128" s="5">
        <v>126</v>
      </c>
      <c r="B128" s="24"/>
      <c r="C128" s="25" t="s">
        <v>67</v>
      </c>
      <c r="D128" s="50" t="s">
        <v>135</v>
      </c>
      <c r="E128" s="27">
        <v>2</v>
      </c>
      <c r="F128" s="27">
        <v>1</v>
      </c>
      <c r="G128" s="27"/>
    </row>
    <row r="129" customHeight="1" spans="1:7">
      <c r="A129" s="5">
        <v>127</v>
      </c>
      <c r="B129" s="24"/>
      <c r="C129" s="25"/>
      <c r="D129" s="49" t="s">
        <v>136</v>
      </c>
      <c r="E129" s="27">
        <v>2</v>
      </c>
      <c r="F129" s="27">
        <v>2</v>
      </c>
      <c r="G129" s="27"/>
    </row>
    <row r="130" customHeight="1" spans="1:7">
      <c r="A130" s="5">
        <v>128</v>
      </c>
      <c r="B130" s="24"/>
      <c r="C130" s="25" t="s">
        <v>182</v>
      </c>
      <c r="D130" s="50" t="s">
        <v>248</v>
      </c>
      <c r="E130" s="27">
        <v>4</v>
      </c>
      <c r="F130" s="27">
        <v>0</v>
      </c>
      <c r="G130" s="27"/>
    </row>
    <row r="131" customHeight="1" spans="1:7">
      <c r="A131" s="5">
        <v>129</v>
      </c>
      <c r="B131" s="24"/>
      <c r="C131" s="25"/>
      <c r="D131" s="49" t="s">
        <v>249</v>
      </c>
      <c r="E131" s="27">
        <v>4</v>
      </c>
      <c r="F131" s="27">
        <v>0</v>
      </c>
      <c r="G131" s="27"/>
    </row>
    <row r="132" customHeight="1" spans="1:7">
      <c r="A132" s="5">
        <v>130</v>
      </c>
      <c r="B132" s="24"/>
      <c r="C132" s="25"/>
      <c r="D132" s="50" t="s">
        <v>250</v>
      </c>
      <c r="E132" s="27">
        <v>4</v>
      </c>
      <c r="F132" s="27">
        <v>3</v>
      </c>
      <c r="G132" s="27"/>
    </row>
    <row r="133" customHeight="1" spans="1:7">
      <c r="A133" s="5">
        <v>131</v>
      </c>
      <c r="B133" s="24"/>
      <c r="C133" s="25"/>
      <c r="D133" s="49" t="s">
        <v>251</v>
      </c>
      <c r="E133" s="27">
        <v>4</v>
      </c>
      <c r="F133" s="27">
        <v>0</v>
      </c>
      <c r="G133" s="27"/>
    </row>
    <row r="134" customHeight="1" spans="1:7">
      <c r="A134" s="5">
        <v>132</v>
      </c>
      <c r="B134" s="24"/>
      <c r="C134" s="25"/>
      <c r="D134" s="50" t="s">
        <v>252</v>
      </c>
      <c r="E134" s="27">
        <v>4</v>
      </c>
      <c r="F134" s="27">
        <v>1</v>
      </c>
      <c r="G134" s="27"/>
    </row>
    <row r="135" customHeight="1" spans="1:7">
      <c r="A135" s="5">
        <v>133</v>
      </c>
      <c r="B135" s="24"/>
      <c r="C135" s="25"/>
      <c r="D135" s="49" t="s">
        <v>253</v>
      </c>
      <c r="E135" s="27">
        <v>4</v>
      </c>
      <c r="F135" s="27">
        <v>0</v>
      </c>
      <c r="G135" s="27"/>
    </row>
    <row r="136" s="19" customFormat="1" customHeight="1" spans="1:7">
      <c r="A136" s="5">
        <v>134</v>
      </c>
      <c r="B136" s="24"/>
      <c r="C136" s="25"/>
      <c r="D136" s="50" t="s">
        <v>254</v>
      </c>
      <c r="E136" s="27">
        <v>4</v>
      </c>
      <c r="F136" s="27">
        <v>4</v>
      </c>
      <c r="G136" s="27"/>
    </row>
    <row r="137" s="19" customFormat="1" customHeight="1" spans="1:7">
      <c r="A137" s="5">
        <v>135</v>
      </c>
      <c r="B137" s="24" t="s">
        <v>32</v>
      </c>
      <c r="C137" s="25" t="s">
        <v>63</v>
      </c>
      <c r="D137" s="51" t="s">
        <v>137</v>
      </c>
      <c r="E137" s="27">
        <v>2</v>
      </c>
      <c r="F137" s="27">
        <v>0</v>
      </c>
      <c r="G137" s="31"/>
    </row>
    <row r="138" s="18" customFormat="1" customHeight="1" spans="1:7">
      <c r="A138" s="5">
        <v>136</v>
      </c>
      <c r="B138" s="24"/>
      <c r="C138" s="25" t="s">
        <v>65</v>
      </c>
      <c r="D138" s="51" t="s">
        <v>138</v>
      </c>
      <c r="E138" s="27">
        <v>2</v>
      </c>
      <c r="F138" s="27">
        <v>1</v>
      </c>
      <c r="G138" s="31"/>
    </row>
    <row r="139" s="19" customFormat="1" customHeight="1" spans="1:7">
      <c r="A139" s="5">
        <v>137</v>
      </c>
      <c r="B139" s="24"/>
      <c r="C139" s="25" t="s">
        <v>67</v>
      </c>
      <c r="D139" s="51" t="s">
        <v>139</v>
      </c>
      <c r="E139" s="27">
        <v>2</v>
      </c>
      <c r="F139" s="27">
        <v>2</v>
      </c>
      <c r="G139" s="27"/>
    </row>
    <row r="140" s="18" customFormat="1" customHeight="1" spans="1:7">
      <c r="A140" s="5">
        <v>138</v>
      </c>
      <c r="B140" s="24"/>
      <c r="C140" s="25"/>
      <c r="D140" s="51" t="s">
        <v>140</v>
      </c>
      <c r="E140" s="27">
        <v>2</v>
      </c>
      <c r="F140" s="27">
        <v>6</v>
      </c>
      <c r="G140" s="31"/>
    </row>
    <row r="141" s="19" customFormat="1" customHeight="1" spans="1:7">
      <c r="A141" s="5">
        <v>139</v>
      </c>
      <c r="B141" s="24"/>
      <c r="C141" s="25"/>
      <c r="D141" s="51" t="s">
        <v>141</v>
      </c>
      <c r="E141" s="27">
        <v>2</v>
      </c>
      <c r="F141" s="27">
        <v>1</v>
      </c>
      <c r="G141" s="27"/>
    </row>
    <row r="142" s="19" customFormat="1" customHeight="1" spans="1:7">
      <c r="A142" s="5">
        <v>140</v>
      </c>
      <c r="B142" s="24"/>
      <c r="C142" s="25"/>
      <c r="D142" s="51" t="s">
        <v>142</v>
      </c>
      <c r="E142" s="27">
        <v>2</v>
      </c>
      <c r="F142" s="27">
        <v>0</v>
      </c>
      <c r="G142" s="31"/>
    </row>
    <row r="143" s="19" customFormat="1" customHeight="1" spans="1:7">
      <c r="A143" s="5">
        <v>141</v>
      </c>
      <c r="B143" s="24"/>
      <c r="C143" s="25"/>
      <c r="D143" s="51" t="s">
        <v>143</v>
      </c>
      <c r="E143" s="27">
        <v>2</v>
      </c>
      <c r="F143" s="27">
        <v>0</v>
      </c>
      <c r="G143" s="31"/>
    </row>
    <row r="144" customHeight="1" spans="1:7">
      <c r="A144" s="5">
        <v>142</v>
      </c>
      <c r="B144" s="24"/>
      <c r="C144" s="25"/>
      <c r="D144" s="51" t="s">
        <v>144</v>
      </c>
      <c r="E144" s="27">
        <v>2</v>
      </c>
      <c r="F144" s="27">
        <v>0</v>
      </c>
      <c r="G144" s="31"/>
    </row>
    <row r="145" customHeight="1" spans="1:7">
      <c r="A145" s="5">
        <v>143</v>
      </c>
      <c r="B145" s="24"/>
      <c r="C145" s="25"/>
      <c r="D145" s="51" t="s">
        <v>145</v>
      </c>
      <c r="E145" s="27">
        <v>2</v>
      </c>
      <c r="F145" s="27">
        <v>4</v>
      </c>
      <c r="G145" s="27"/>
    </row>
    <row r="146" customHeight="1" spans="1:7">
      <c r="A146" s="5">
        <v>144</v>
      </c>
      <c r="B146" s="24"/>
      <c r="C146" s="25"/>
      <c r="D146" s="51" t="s">
        <v>146</v>
      </c>
      <c r="E146" s="27">
        <v>2</v>
      </c>
      <c r="F146" s="27">
        <v>2</v>
      </c>
      <c r="G146" s="27"/>
    </row>
    <row r="147" customHeight="1" spans="1:7">
      <c r="A147" s="5">
        <v>145</v>
      </c>
      <c r="B147" s="24"/>
      <c r="C147" s="25" t="s">
        <v>182</v>
      </c>
      <c r="D147" s="52" t="s">
        <v>255</v>
      </c>
      <c r="E147" s="27">
        <v>4</v>
      </c>
      <c r="F147" s="27">
        <v>0</v>
      </c>
      <c r="G147" s="27"/>
    </row>
    <row r="148" customHeight="1" spans="1:7">
      <c r="A148" s="5">
        <v>146</v>
      </c>
      <c r="B148" s="24"/>
      <c r="C148" s="25"/>
      <c r="D148" s="52" t="s">
        <v>256</v>
      </c>
      <c r="E148" s="27">
        <v>4</v>
      </c>
      <c r="F148" s="27">
        <v>1</v>
      </c>
      <c r="G148" s="27"/>
    </row>
    <row r="149" customHeight="1" spans="1:7">
      <c r="A149" s="5">
        <v>147</v>
      </c>
      <c r="B149" s="24"/>
      <c r="C149" s="25"/>
      <c r="D149" s="52" t="s">
        <v>257</v>
      </c>
      <c r="E149" s="27">
        <v>4</v>
      </c>
      <c r="F149" s="27">
        <v>0</v>
      </c>
      <c r="G149" s="27"/>
    </row>
    <row r="150" customHeight="1" spans="1:7">
      <c r="A150" s="5">
        <v>148</v>
      </c>
      <c r="B150" s="24"/>
      <c r="C150" s="25"/>
      <c r="D150" s="52" t="s">
        <v>258</v>
      </c>
      <c r="E150" s="27">
        <v>4</v>
      </c>
      <c r="F150" s="27">
        <v>1</v>
      </c>
      <c r="G150" s="27"/>
    </row>
    <row r="151" customHeight="1" spans="1:7">
      <c r="A151" s="5">
        <v>149</v>
      </c>
      <c r="B151" s="24"/>
      <c r="C151" s="25"/>
      <c r="D151" s="52" t="s">
        <v>259</v>
      </c>
      <c r="E151" s="27">
        <v>4</v>
      </c>
      <c r="F151" s="27">
        <v>0</v>
      </c>
      <c r="G151" s="27"/>
    </row>
    <row r="152" customHeight="1" spans="1:7">
      <c r="A152" s="5">
        <v>150</v>
      </c>
      <c r="B152" s="24"/>
      <c r="C152" s="25"/>
      <c r="D152" s="52" t="s">
        <v>260</v>
      </c>
      <c r="E152" s="27">
        <v>4</v>
      </c>
      <c r="F152" s="27">
        <v>0</v>
      </c>
      <c r="G152" s="27"/>
    </row>
    <row r="153" customHeight="1" spans="1:7">
      <c r="A153" s="5">
        <v>151</v>
      </c>
      <c r="B153" s="24"/>
      <c r="C153" s="25"/>
      <c r="D153" s="52" t="s">
        <v>261</v>
      </c>
      <c r="E153" s="27">
        <v>4</v>
      </c>
      <c r="F153" s="27">
        <v>0</v>
      </c>
      <c r="G153" s="27"/>
    </row>
    <row r="154" customHeight="1" spans="1:7">
      <c r="A154" s="5">
        <v>152</v>
      </c>
      <c r="B154" s="24"/>
      <c r="C154" s="25"/>
      <c r="D154" s="52" t="s">
        <v>262</v>
      </c>
      <c r="E154" s="27">
        <v>4</v>
      </c>
      <c r="F154" s="27">
        <v>0</v>
      </c>
      <c r="G154" s="27"/>
    </row>
    <row r="155" customHeight="1" spans="1:7">
      <c r="A155" s="5">
        <v>153</v>
      </c>
      <c r="B155" s="24"/>
      <c r="C155" s="25"/>
      <c r="D155" s="52" t="s">
        <v>263</v>
      </c>
      <c r="E155" s="27">
        <v>4</v>
      </c>
      <c r="F155" s="27">
        <v>0</v>
      </c>
      <c r="G155" s="27"/>
    </row>
    <row r="156" customHeight="1" spans="1:7">
      <c r="A156" s="5">
        <v>154</v>
      </c>
      <c r="B156" s="24"/>
      <c r="C156" s="25"/>
      <c r="D156" s="52" t="s">
        <v>264</v>
      </c>
      <c r="E156" s="27">
        <v>4</v>
      </c>
      <c r="F156" s="27">
        <v>1</v>
      </c>
      <c r="G156" s="27"/>
    </row>
    <row r="157" customHeight="1" spans="1:7">
      <c r="A157" s="5">
        <v>155</v>
      </c>
      <c r="B157" s="24"/>
      <c r="C157" s="25"/>
      <c r="D157" s="52" t="s">
        <v>265</v>
      </c>
      <c r="E157" s="27">
        <v>4</v>
      </c>
      <c r="F157" s="27">
        <v>0</v>
      </c>
      <c r="G157" s="27"/>
    </row>
    <row r="158" customHeight="1" spans="1:7">
      <c r="A158" s="5">
        <v>156</v>
      </c>
      <c r="B158" s="24"/>
      <c r="C158" s="25"/>
      <c r="D158" s="52" t="s">
        <v>266</v>
      </c>
      <c r="E158" s="27">
        <v>4</v>
      </c>
      <c r="F158" s="27">
        <v>1</v>
      </c>
      <c r="G158" s="27"/>
    </row>
    <row r="159" s="17" customFormat="1" customHeight="1" spans="1:7">
      <c r="A159" s="5">
        <v>157</v>
      </c>
      <c r="B159" s="24"/>
      <c r="C159" s="25"/>
      <c r="D159" s="52" t="s">
        <v>267</v>
      </c>
      <c r="E159" s="27">
        <v>4</v>
      </c>
      <c r="F159" s="27">
        <v>0</v>
      </c>
      <c r="G159" s="21"/>
    </row>
    <row r="160" s="19" customFormat="1" ht="13.9" customHeight="1" spans="1:7">
      <c r="A160" s="5">
        <v>158</v>
      </c>
      <c r="B160" s="24" t="s">
        <v>36</v>
      </c>
      <c r="C160" s="28" t="s">
        <v>63</v>
      </c>
      <c r="D160" s="53" t="s">
        <v>147</v>
      </c>
      <c r="E160" s="27">
        <v>2</v>
      </c>
      <c r="F160" s="27">
        <v>2</v>
      </c>
      <c r="G160" s="21"/>
    </row>
    <row r="161" s="17" customFormat="1" ht="13.9" customHeight="1" spans="1:7">
      <c r="A161" s="5">
        <v>159</v>
      </c>
      <c r="B161" s="24"/>
      <c r="C161" s="25" t="s">
        <v>65</v>
      </c>
      <c r="D161" s="53" t="s">
        <v>148</v>
      </c>
      <c r="E161" s="27">
        <v>2</v>
      </c>
      <c r="F161" s="27">
        <v>0</v>
      </c>
      <c r="G161" s="31"/>
    </row>
    <row r="162" s="19" customFormat="1" ht="13.9" customHeight="1" spans="1:7">
      <c r="A162" s="5">
        <v>160</v>
      </c>
      <c r="B162" s="24"/>
      <c r="C162" s="25" t="s">
        <v>67</v>
      </c>
      <c r="D162" s="53" t="s">
        <v>149</v>
      </c>
      <c r="E162" s="27">
        <v>2</v>
      </c>
      <c r="F162" s="27">
        <v>3</v>
      </c>
      <c r="G162" s="47"/>
    </row>
    <row r="163" s="19" customFormat="1" ht="13.9" customHeight="1" spans="1:7">
      <c r="A163" s="5">
        <v>161</v>
      </c>
      <c r="B163" s="24"/>
      <c r="C163" s="25"/>
      <c r="D163" s="53" t="s">
        <v>150</v>
      </c>
      <c r="E163" s="27">
        <v>2</v>
      </c>
      <c r="F163" s="27">
        <v>0</v>
      </c>
      <c r="G163" s="31"/>
    </row>
    <row r="164" s="17" customFormat="1" ht="13.9" customHeight="1" spans="1:7">
      <c r="A164" s="5">
        <v>162</v>
      </c>
      <c r="B164" s="24"/>
      <c r="C164" s="25"/>
      <c r="D164" s="53" t="s">
        <v>151</v>
      </c>
      <c r="E164" s="27">
        <v>2</v>
      </c>
      <c r="F164" s="27">
        <v>3</v>
      </c>
      <c r="G164" s="31"/>
    </row>
    <row r="165" s="18" customFormat="1" ht="13.9" customHeight="1" spans="1:7">
      <c r="A165" s="5">
        <v>163</v>
      </c>
      <c r="B165" s="24"/>
      <c r="C165" s="25"/>
      <c r="D165" s="53" t="s">
        <v>152</v>
      </c>
      <c r="E165" s="27">
        <v>2</v>
      </c>
      <c r="F165" s="27">
        <v>4</v>
      </c>
      <c r="G165" s="47"/>
    </row>
    <row r="166" s="19" customFormat="1" ht="13.9" customHeight="1" spans="1:7">
      <c r="A166" s="5">
        <v>164</v>
      </c>
      <c r="B166" s="24"/>
      <c r="C166" s="25"/>
      <c r="D166" s="54" t="s">
        <v>153</v>
      </c>
      <c r="E166" s="27">
        <v>2</v>
      </c>
      <c r="F166" s="27">
        <v>4</v>
      </c>
      <c r="G166" s="27"/>
    </row>
    <row r="167" ht="13.9" customHeight="1" spans="1:7">
      <c r="A167" s="5">
        <v>165</v>
      </c>
      <c r="B167" s="24"/>
      <c r="C167" s="25"/>
      <c r="D167" s="53" t="s">
        <v>154</v>
      </c>
      <c r="E167" s="27">
        <v>2</v>
      </c>
      <c r="F167" s="27">
        <v>5</v>
      </c>
      <c r="G167" s="31"/>
    </row>
    <row r="168" ht="13.9" customHeight="1" spans="1:7">
      <c r="A168" s="5">
        <v>166</v>
      </c>
      <c r="B168" s="24"/>
      <c r="C168" s="25" t="s">
        <v>182</v>
      </c>
      <c r="D168" s="53" t="s">
        <v>268</v>
      </c>
      <c r="E168" s="27">
        <v>4</v>
      </c>
      <c r="F168" s="27">
        <v>3</v>
      </c>
      <c r="G168" s="27"/>
    </row>
    <row r="169" ht="13.9" customHeight="1" spans="1:7">
      <c r="A169" s="5">
        <v>167</v>
      </c>
      <c r="B169" s="24"/>
      <c r="C169" s="25"/>
      <c r="D169" s="53" t="s">
        <v>269</v>
      </c>
      <c r="E169" s="27">
        <v>4</v>
      </c>
      <c r="F169" s="27">
        <v>0</v>
      </c>
      <c r="G169" s="27"/>
    </row>
    <row r="170" ht="13.9" customHeight="1" spans="1:7">
      <c r="A170" s="5">
        <v>168</v>
      </c>
      <c r="B170" s="24"/>
      <c r="C170" s="25"/>
      <c r="D170" s="53" t="s">
        <v>270</v>
      </c>
      <c r="E170" s="27">
        <v>4</v>
      </c>
      <c r="F170" s="27">
        <v>0</v>
      </c>
      <c r="G170" s="27"/>
    </row>
    <row r="171" ht="13.9" customHeight="1" spans="1:7">
      <c r="A171" s="5">
        <v>169</v>
      </c>
      <c r="B171" s="24"/>
      <c r="C171" s="25"/>
      <c r="D171" s="53" t="s">
        <v>271</v>
      </c>
      <c r="E171" s="27">
        <v>4</v>
      </c>
      <c r="F171" s="27">
        <v>6</v>
      </c>
      <c r="G171" s="27"/>
    </row>
    <row r="172" ht="13.9" customHeight="1" spans="1:7">
      <c r="A172" s="5">
        <v>170</v>
      </c>
      <c r="B172" s="24"/>
      <c r="C172" s="25"/>
      <c r="D172" s="53" t="s">
        <v>272</v>
      </c>
      <c r="E172" s="27">
        <v>4</v>
      </c>
      <c r="F172" s="27">
        <v>0</v>
      </c>
      <c r="G172" s="27"/>
    </row>
    <row r="173" ht="13.9" customHeight="1" spans="1:7">
      <c r="A173" s="5">
        <v>171</v>
      </c>
      <c r="B173" s="24"/>
      <c r="C173" s="25"/>
      <c r="D173" s="53" t="s">
        <v>273</v>
      </c>
      <c r="E173" s="27">
        <v>4</v>
      </c>
      <c r="F173" s="27">
        <v>0</v>
      </c>
      <c r="G173" s="27"/>
    </row>
    <row r="174" ht="13.9" customHeight="1" spans="1:7">
      <c r="A174" s="5">
        <v>172</v>
      </c>
      <c r="B174" s="24"/>
      <c r="C174" s="25"/>
      <c r="D174" s="53" t="s">
        <v>274</v>
      </c>
      <c r="E174" s="27">
        <v>4</v>
      </c>
      <c r="F174" s="27">
        <v>4</v>
      </c>
      <c r="G174" s="27"/>
    </row>
    <row r="175" ht="13.9" customHeight="1" spans="1:7">
      <c r="A175" s="5">
        <v>173</v>
      </c>
      <c r="B175" s="24"/>
      <c r="C175" s="25"/>
      <c r="D175" s="53" t="s">
        <v>275</v>
      </c>
      <c r="E175" s="27">
        <v>4</v>
      </c>
      <c r="F175" s="27">
        <v>0</v>
      </c>
      <c r="G175" s="27"/>
    </row>
    <row r="176" ht="13.9" customHeight="1" spans="1:7">
      <c r="A176" s="5">
        <v>174</v>
      </c>
      <c r="B176" s="24"/>
      <c r="C176" s="25"/>
      <c r="D176" s="53" t="s">
        <v>276</v>
      </c>
      <c r="E176" s="27">
        <v>4</v>
      </c>
      <c r="F176" s="27">
        <v>1</v>
      </c>
      <c r="G176" s="27"/>
    </row>
    <row r="177" ht="13.9" customHeight="1" spans="1:7">
      <c r="A177" s="5">
        <v>175</v>
      </c>
      <c r="B177" s="24"/>
      <c r="C177" s="25"/>
      <c r="D177" s="53" t="s">
        <v>277</v>
      </c>
      <c r="E177" s="27">
        <v>4</v>
      </c>
      <c r="F177" s="27">
        <v>0</v>
      </c>
      <c r="G177" s="27"/>
    </row>
    <row r="178" ht="13.9" customHeight="1" spans="1:7">
      <c r="A178" s="5">
        <v>176</v>
      </c>
      <c r="B178" s="24"/>
      <c r="C178" s="25"/>
      <c r="D178" s="53" t="s">
        <v>278</v>
      </c>
      <c r="E178" s="27">
        <v>4</v>
      </c>
      <c r="F178" s="27">
        <v>2</v>
      </c>
      <c r="G178" s="27"/>
    </row>
    <row r="179" ht="13.9" customHeight="1" spans="1:7">
      <c r="A179" s="5">
        <v>177</v>
      </c>
      <c r="B179" s="24"/>
      <c r="C179" s="25"/>
      <c r="D179" s="53" t="s">
        <v>279</v>
      </c>
      <c r="E179" s="27">
        <v>4</v>
      </c>
      <c r="F179" s="27">
        <v>0</v>
      </c>
      <c r="G179" s="27"/>
    </row>
    <row r="180" ht="13.9" customHeight="1" spans="1:7">
      <c r="A180" s="5">
        <v>178</v>
      </c>
      <c r="B180" s="24" t="s">
        <v>24</v>
      </c>
      <c r="C180" s="55" t="s">
        <v>63</v>
      </c>
      <c r="D180" s="53" t="s">
        <v>155</v>
      </c>
      <c r="E180" s="27">
        <v>2</v>
      </c>
      <c r="F180" s="27">
        <v>1</v>
      </c>
      <c r="G180" s="27"/>
    </row>
    <row r="181" ht="13.9" customHeight="1" spans="1:7">
      <c r="A181" s="5">
        <v>179</v>
      </c>
      <c r="B181" s="24"/>
      <c r="C181" s="25" t="s">
        <v>65</v>
      </c>
      <c r="D181" s="53" t="s">
        <v>156</v>
      </c>
      <c r="E181" s="27">
        <v>2</v>
      </c>
      <c r="F181" s="27">
        <v>2</v>
      </c>
      <c r="G181" s="27"/>
    </row>
    <row r="182" ht="13.9" customHeight="1" spans="1:7">
      <c r="A182" s="5">
        <v>180</v>
      </c>
      <c r="B182" s="24"/>
      <c r="C182" s="25"/>
      <c r="D182" s="53" t="s">
        <v>157</v>
      </c>
      <c r="E182" s="27">
        <v>2</v>
      </c>
      <c r="F182" s="27">
        <v>1</v>
      </c>
      <c r="G182" s="27"/>
    </row>
    <row r="183" ht="13.9" customHeight="1" spans="1:7">
      <c r="A183" s="5">
        <v>181</v>
      </c>
      <c r="B183" s="24"/>
      <c r="C183" s="25" t="s">
        <v>67</v>
      </c>
      <c r="D183" s="53" t="s">
        <v>158</v>
      </c>
      <c r="E183" s="27">
        <v>2</v>
      </c>
      <c r="F183" s="27">
        <v>2</v>
      </c>
      <c r="G183" s="21"/>
    </row>
    <row r="184" ht="13.9" customHeight="1" spans="1:7">
      <c r="A184" s="5">
        <v>182</v>
      </c>
      <c r="B184" s="24"/>
      <c r="C184" s="25"/>
      <c r="D184" s="53" t="s">
        <v>159</v>
      </c>
      <c r="E184" s="27">
        <v>2</v>
      </c>
      <c r="F184" s="27">
        <v>0</v>
      </c>
      <c r="G184" s="21"/>
    </row>
    <row r="185" ht="13.9" customHeight="1" spans="1:7">
      <c r="A185" s="5">
        <v>183</v>
      </c>
      <c r="B185" s="24"/>
      <c r="C185" s="25"/>
      <c r="D185" s="53" t="s">
        <v>160</v>
      </c>
      <c r="E185" s="27">
        <v>2</v>
      </c>
      <c r="F185" s="27">
        <v>0</v>
      </c>
      <c r="G185" s="21"/>
    </row>
    <row r="186" ht="13.9" customHeight="1" spans="1:7">
      <c r="A186" s="5">
        <v>184</v>
      </c>
      <c r="B186" s="24"/>
      <c r="C186" s="25"/>
      <c r="D186" s="53" t="s">
        <v>161</v>
      </c>
      <c r="E186" s="27">
        <v>2</v>
      </c>
      <c r="F186" s="27">
        <v>0</v>
      </c>
      <c r="G186" s="21"/>
    </row>
    <row r="187" ht="13.9" customHeight="1" spans="1:7">
      <c r="A187" s="5">
        <v>185</v>
      </c>
      <c r="B187" s="24"/>
      <c r="C187" s="25"/>
      <c r="D187" s="53" t="s">
        <v>162</v>
      </c>
      <c r="E187" s="27">
        <v>2</v>
      </c>
      <c r="F187" s="27">
        <v>1</v>
      </c>
      <c r="G187" s="21"/>
    </row>
    <row r="188" ht="13.9" customHeight="1" spans="1:7">
      <c r="A188" s="5">
        <v>186</v>
      </c>
      <c r="B188" s="24"/>
      <c r="C188" s="40" t="s">
        <v>182</v>
      </c>
      <c r="D188" s="56" t="s">
        <v>280</v>
      </c>
      <c r="E188" s="27">
        <v>4</v>
      </c>
      <c r="F188" s="27">
        <v>4</v>
      </c>
      <c r="G188" s="21"/>
    </row>
    <row r="189" ht="13.9" customHeight="1" spans="1:7">
      <c r="A189" s="5">
        <v>187</v>
      </c>
      <c r="B189" s="24"/>
      <c r="C189" s="40"/>
      <c r="D189" s="56" t="s">
        <v>281</v>
      </c>
      <c r="E189" s="27">
        <v>4</v>
      </c>
      <c r="F189" s="27">
        <v>2</v>
      </c>
      <c r="G189" s="21"/>
    </row>
    <row r="190" ht="13.9" customHeight="1" spans="1:7">
      <c r="A190" s="5">
        <v>188</v>
      </c>
      <c r="B190" s="24"/>
      <c r="C190" s="40"/>
      <c r="D190" s="56" t="s">
        <v>282</v>
      </c>
      <c r="E190" s="27">
        <v>4</v>
      </c>
      <c r="F190" s="27">
        <v>1</v>
      </c>
      <c r="G190" s="21"/>
    </row>
    <row r="191" ht="13.9" customHeight="1" spans="1:7">
      <c r="A191" s="5">
        <v>189</v>
      </c>
      <c r="B191" s="24"/>
      <c r="C191" s="40"/>
      <c r="D191" s="56" t="s">
        <v>283</v>
      </c>
      <c r="E191" s="27">
        <v>4</v>
      </c>
      <c r="F191" s="27">
        <v>3</v>
      </c>
      <c r="G191" s="21"/>
    </row>
    <row r="192" ht="13.9" customHeight="1" spans="1:7">
      <c r="A192" s="5">
        <v>190</v>
      </c>
      <c r="B192" s="24"/>
      <c r="C192" s="40"/>
      <c r="D192" s="56" t="s">
        <v>284</v>
      </c>
      <c r="E192" s="27">
        <v>4</v>
      </c>
      <c r="F192" s="27">
        <v>2</v>
      </c>
      <c r="G192" s="27"/>
    </row>
    <row r="193" ht="13.9" customHeight="1" spans="1:7">
      <c r="A193" s="5">
        <v>191</v>
      </c>
      <c r="B193" s="24"/>
      <c r="C193" s="40"/>
      <c r="D193" s="56" t="s">
        <v>285</v>
      </c>
      <c r="E193" s="27">
        <v>4</v>
      </c>
      <c r="F193" s="27">
        <v>9</v>
      </c>
      <c r="G193" s="27"/>
    </row>
    <row r="194" ht="13.9" customHeight="1" spans="1:7">
      <c r="A194" s="5">
        <v>192</v>
      </c>
      <c r="B194" s="24"/>
      <c r="C194" s="40"/>
      <c r="D194" s="57" t="s">
        <v>286</v>
      </c>
      <c r="E194" s="27">
        <v>4</v>
      </c>
      <c r="F194" s="27">
        <v>8</v>
      </c>
      <c r="G194" s="27"/>
    </row>
    <row r="195" ht="13.9" customHeight="1" spans="1:7">
      <c r="A195" s="5">
        <v>193</v>
      </c>
      <c r="B195" s="24"/>
      <c r="C195" s="40"/>
      <c r="D195" s="56" t="s">
        <v>287</v>
      </c>
      <c r="E195" s="27">
        <v>4</v>
      </c>
      <c r="F195" s="27">
        <v>4</v>
      </c>
      <c r="G195" s="27"/>
    </row>
    <row r="196" ht="13.9" customHeight="1" spans="1:7">
      <c r="A196" s="5">
        <v>194</v>
      </c>
      <c r="B196" s="24" t="s">
        <v>30</v>
      </c>
      <c r="C196" s="40" t="s">
        <v>63</v>
      </c>
      <c r="D196" s="58" t="s">
        <v>163</v>
      </c>
      <c r="E196" s="27">
        <v>2</v>
      </c>
      <c r="F196" s="27">
        <v>2</v>
      </c>
      <c r="G196" s="27"/>
    </row>
    <row r="197" ht="13.9" customHeight="1" spans="1:7">
      <c r="A197" s="5">
        <v>195</v>
      </c>
      <c r="B197" s="24"/>
      <c r="C197" s="40" t="s">
        <v>65</v>
      </c>
      <c r="D197" s="58" t="s">
        <v>111</v>
      </c>
      <c r="E197" s="27">
        <v>2</v>
      </c>
      <c r="F197" s="27">
        <v>1</v>
      </c>
      <c r="G197" s="27"/>
    </row>
    <row r="198" ht="13.9" customHeight="1" spans="1:7">
      <c r="A198" s="5">
        <v>196</v>
      </c>
      <c r="B198" s="24"/>
      <c r="C198" s="40" t="s">
        <v>67</v>
      </c>
      <c r="D198" s="58" t="s">
        <v>164</v>
      </c>
      <c r="E198" s="27">
        <v>2</v>
      </c>
      <c r="F198" s="27">
        <v>1</v>
      </c>
      <c r="G198" s="27"/>
    </row>
    <row r="199" ht="13.9" customHeight="1" spans="1:7">
      <c r="A199" s="5">
        <v>197</v>
      </c>
      <c r="B199" s="24"/>
      <c r="C199" s="40"/>
      <c r="D199" s="58" t="s">
        <v>165</v>
      </c>
      <c r="E199" s="27">
        <v>2</v>
      </c>
      <c r="F199" s="27">
        <v>3</v>
      </c>
      <c r="G199" s="27"/>
    </row>
    <row r="200" ht="13.9" customHeight="1" spans="1:7">
      <c r="A200" s="5">
        <v>198</v>
      </c>
      <c r="B200" s="24"/>
      <c r="C200" s="40"/>
      <c r="D200" s="58" t="s">
        <v>166</v>
      </c>
      <c r="E200" s="27">
        <v>2</v>
      </c>
      <c r="F200" s="27">
        <v>0</v>
      </c>
      <c r="G200" s="27"/>
    </row>
    <row r="201" ht="13.9" customHeight="1" spans="1:7">
      <c r="A201" s="5">
        <v>199</v>
      </c>
      <c r="B201" s="24"/>
      <c r="C201" s="40"/>
      <c r="D201" s="58" t="s">
        <v>167</v>
      </c>
      <c r="E201" s="27">
        <v>2</v>
      </c>
      <c r="F201" s="27">
        <v>2</v>
      </c>
      <c r="G201" s="27"/>
    </row>
    <row r="202" ht="13.9" customHeight="1" spans="1:7">
      <c r="A202" s="5">
        <v>200</v>
      </c>
      <c r="B202" s="24"/>
      <c r="C202" s="40"/>
      <c r="D202" s="58" t="s">
        <v>168</v>
      </c>
      <c r="E202" s="27">
        <v>2</v>
      </c>
      <c r="F202" s="27">
        <v>2</v>
      </c>
      <c r="G202" s="27"/>
    </row>
    <row r="203" ht="13.9" customHeight="1" spans="1:7">
      <c r="A203" s="5">
        <v>201</v>
      </c>
      <c r="B203" s="24"/>
      <c r="C203" s="40" t="s">
        <v>182</v>
      </c>
      <c r="D203" s="58" t="s">
        <v>288</v>
      </c>
      <c r="E203" s="27">
        <v>4</v>
      </c>
      <c r="F203" s="27">
        <v>0</v>
      </c>
      <c r="G203" s="27"/>
    </row>
    <row r="204" ht="13.9" customHeight="1" spans="1:7">
      <c r="A204" s="5">
        <v>202</v>
      </c>
      <c r="B204" s="24"/>
      <c r="C204" s="40"/>
      <c r="D204" s="58" t="s">
        <v>289</v>
      </c>
      <c r="E204" s="27">
        <v>4</v>
      </c>
      <c r="F204" s="27">
        <v>2</v>
      </c>
      <c r="G204" s="27"/>
    </row>
    <row r="205" ht="13.9" customHeight="1" spans="1:7">
      <c r="A205" s="5">
        <v>203</v>
      </c>
      <c r="B205" s="24"/>
      <c r="C205" s="40"/>
      <c r="D205" s="58" t="s">
        <v>290</v>
      </c>
      <c r="E205" s="27">
        <v>4</v>
      </c>
      <c r="F205" s="27">
        <v>2</v>
      </c>
      <c r="G205" s="27"/>
    </row>
    <row r="206" ht="13.9" customHeight="1" spans="1:7">
      <c r="A206" s="5">
        <v>204</v>
      </c>
      <c r="B206" s="24"/>
      <c r="C206" s="40"/>
      <c r="D206" s="58" t="s">
        <v>291</v>
      </c>
      <c r="E206" s="27">
        <v>4</v>
      </c>
      <c r="F206" s="59">
        <v>1</v>
      </c>
      <c r="G206" s="60"/>
    </row>
    <row r="207" ht="13.9" customHeight="1" spans="1:7">
      <c r="A207" s="5">
        <v>205</v>
      </c>
      <c r="B207" s="24"/>
      <c r="C207" s="40"/>
      <c r="D207" s="58" t="s">
        <v>292</v>
      </c>
      <c r="E207" s="27">
        <v>4</v>
      </c>
      <c r="F207" s="59">
        <v>2</v>
      </c>
      <c r="G207" s="60"/>
    </row>
    <row r="208" ht="13.9" customHeight="1" spans="2:2">
      <c r="B208" s="17" t="s">
        <v>293</v>
      </c>
    </row>
  </sheetData>
  <mergeCells count="44">
    <mergeCell ref="A1:G1"/>
    <mergeCell ref="B3:B17"/>
    <mergeCell ref="B18:B35"/>
    <mergeCell ref="B36:B55"/>
    <mergeCell ref="B56:B71"/>
    <mergeCell ref="B72:B84"/>
    <mergeCell ref="B85:B102"/>
    <mergeCell ref="B103:B109"/>
    <mergeCell ref="B110:B115"/>
    <mergeCell ref="B116:B125"/>
    <mergeCell ref="B126:B136"/>
    <mergeCell ref="B137:B159"/>
    <mergeCell ref="B160:B179"/>
    <mergeCell ref="B180:B195"/>
    <mergeCell ref="B196:B207"/>
    <mergeCell ref="C5:C10"/>
    <mergeCell ref="C11:C17"/>
    <mergeCell ref="C20:C25"/>
    <mergeCell ref="C26:C35"/>
    <mergeCell ref="C37:C38"/>
    <mergeCell ref="C39:C44"/>
    <mergeCell ref="C45:C55"/>
    <mergeCell ref="C58:C63"/>
    <mergeCell ref="C64:C71"/>
    <mergeCell ref="C74:C79"/>
    <mergeCell ref="C80:C84"/>
    <mergeCell ref="C87:C94"/>
    <mergeCell ref="C95:C102"/>
    <mergeCell ref="C104:C109"/>
    <mergeCell ref="C110:C115"/>
    <mergeCell ref="C117:C118"/>
    <mergeCell ref="C119:C121"/>
    <mergeCell ref="C122:C125"/>
    <mergeCell ref="C128:C129"/>
    <mergeCell ref="C130:C136"/>
    <mergeCell ref="C139:C146"/>
    <mergeCell ref="C147:C159"/>
    <mergeCell ref="C162:C167"/>
    <mergeCell ref="C168:C179"/>
    <mergeCell ref="C181:C182"/>
    <mergeCell ref="C183:C187"/>
    <mergeCell ref="C188:C195"/>
    <mergeCell ref="C198:C202"/>
    <mergeCell ref="C203:C207"/>
  </mergeCells>
  <printOptions horizontalCentered="1" verticalCentered="1"/>
  <pageMargins left="0.947916666666667" right="0.984027777777778" top="0.826388888888889" bottom="0.826388888888889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zoomScale="145" zoomScaleNormal="145" workbookViewId="0">
      <selection activeCell="A1" sqref="A1:G1"/>
    </sheetView>
  </sheetViews>
  <sheetFormatPr defaultColWidth="9" defaultRowHeight="13.5" outlineLevelCol="6"/>
  <cols>
    <col min="1" max="1" width="4.75" customWidth="1"/>
    <col min="2" max="2" width="7.625" customWidth="1"/>
    <col min="3" max="3" width="11.125" customWidth="1"/>
    <col min="4" max="4" width="9.125" customWidth="1"/>
    <col min="5" max="5" width="15.625" customWidth="1"/>
    <col min="6" max="6" width="15.5" customWidth="1"/>
    <col min="7" max="7" width="15.125" customWidth="1"/>
  </cols>
  <sheetData>
    <row r="1" ht="20.1" customHeight="1" spans="1:7">
      <c r="A1" s="3" t="s">
        <v>294</v>
      </c>
      <c r="B1" s="3"/>
      <c r="C1" s="3"/>
      <c r="D1" s="3"/>
      <c r="E1" s="3"/>
      <c r="F1" s="3"/>
      <c r="G1" s="3"/>
    </row>
    <row r="2" s="1" customFormat="1" ht="14.1" customHeight="1" spans="1:7">
      <c r="A2" s="4" t="s">
        <v>1</v>
      </c>
      <c r="B2" s="4" t="s">
        <v>2</v>
      </c>
      <c r="C2" s="4" t="s">
        <v>295</v>
      </c>
      <c r="D2" s="4" t="s">
        <v>48</v>
      </c>
      <c r="E2" s="4" t="s">
        <v>188</v>
      </c>
      <c r="F2" s="4" t="s">
        <v>189</v>
      </c>
      <c r="G2" s="4" t="s">
        <v>8</v>
      </c>
    </row>
    <row r="3" s="1" customFormat="1" ht="14.1" customHeight="1" spans="1:7">
      <c r="A3" s="5">
        <v>1</v>
      </c>
      <c r="B3" s="6" t="s">
        <v>22</v>
      </c>
      <c r="C3" s="5" t="s">
        <v>296</v>
      </c>
      <c r="D3" s="5" t="s">
        <v>297</v>
      </c>
      <c r="E3" s="5">
        <v>8</v>
      </c>
      <c r="F3" s="7">
        <v>0</v>
      </c>
      <c r="G3" s="5"/>
    </row>
    <row r="4" s="1" customFormat="1" ht="14.1" customHeight="1" spans="1:7">
      <c r="A4" s="5">
        <v>2</v>
      </c>
      <c r="B4" s="8"/>
      <c r="C4" s="5" t="s">
        <v>298</v>
      </c>
      <c r="D4" s="5" t="s">
        <v>299</v>
      </c>
      <c r="E4" s="5">
        <v>8</v>
      </c>
      <c r="F4" s="7">
        <v>8</v>
      </c>
      <c r="G4" s="5"/>
    </row>
    <row r="5" s="1" customFormat="1" ht="14.1" customHeight="1" spans="1:7">
      <c r="A5" s="5">
        <v>3</v>
      </c>
      <c r="B5" s="8"/>
      <c r="C5" s="5" t="s">
        <v>300</v>
      </c>
      <c r="D5" s="5" t="s">
        <v>301</v>
      </c>
      <c r="E5" s="5">
        <v>8</v>
      </c>
      <c r="F5" s="7">
        <v>10</v>
      </c>
      <c r="G5" s="5"/>
    </row>
    <row r="6" s="1" customFormat="1" ht="14.1" customHeight="1" spans="1:7">
      <c r="A6" s="5">
        <v>4</v>
      </c>
      <c r="B6" s="8"/>
      <c r="C6" s="5" t="s">
        <v>302</v>
      </c>
      <c r="D6" s="5" t="s">
        <v>303</v>
      </c>
      <c r="E6" s="5">
        <v>8</v>
      </c>
      <c r="F6" s="7">
        <v>0</v>
      </c>
      <c r="G6" s="5"/>
    </row>
    <row r="7" s="1" customFormat="1" ht="14.1" customHeight="1" spans="1:7">
      <c r="A7" s="5">
        <v>5</v>
      </c>
      <c r="B7" s="8"/>
      <c r="C7" s="5" t="s">
        <v>304</v>
      </c>
      <c r="D7" s="5" t="s">
        <v>305</v>
      </c>
      <c r="E7" s="5">
        <v>8</v>
      </c>
      <c r="F7" s="7">
        <v>1</v>
      </c>
      <c r="G7" s="5"/>
    </row>
    <row r="8" s="1" customFormat="1" ht="14.1" customHeight="1" spans="1:7">
      <c r="A8" s="5">
        <v>6</v>
      </c>
      <c r="B8" s="8"/>
      <c r="C8" s="5" t="s">
        <v>306</v>
      </c>
      <c r="D8" s="5" t="s">
        <v>307</v>
      </c>
      <c r="E8" s="5">
        <v>8</v>
      </c>
      <c r="F8" s="7">
        <v>11</v>
      </c>
      <c r="G8" s="5"/>
    </row>
    <row r="9" s="1" customFormat="1" ht="14.1" customHeight="1" spans="1:7">
      <c r="A9" s="5">
        <v>7</v>
      </c>
      <c r="B9" s="9"/>
      <c r="C9" s="5" t="s">
        <v>308</v>
      </c>
      <c r="D9" s="5" t="s">
        <v>309</v>
      </c>
      <c r="E9" s="5">
        <v>8</v>
      </c>
      <c r="F9" s="7">
        <v>6</v>
      </c>
      <c r="G9" s="5"/>
    </row>
    <row r="10" s="1" customFormat="1" ht="14.1" customHeight="1" spans="1:7">
      <c r="A10" s="5">
        <v>8</v>
      </c>
      <c r="B10" s="6" t="s">
        <v>34</v>
      </c>
      <c r="C10" s="5" t="s">
        <v>310</v>
      </c>
      <c r="D10" s="5" t="s">
        <v>311</v>
      </c>
      <c r="E10" s="5">
        <v>8</v>
      </c>
      <c r="F10" s="5">
        <v>12</v>
      </c>
      <c r="G10" s="5"/>
    </row>
    <row r="11" s="1" customFormat="1" ht="14.1" customHeight="1" spans="1:7">
      <c r="A11" s="5">
        <v>9</v>
      </c>
      <c r="B11" s="8"/>
      <c r="C11" s="5" t="s">
        <v>312</v>
      </c>
      <c r="D11" s="5" t="s">
        <v>313</v>
      </c>
      <c r="E11" s="5">
        <v>8</v>
      </c>
      <c r="F11" s="5">
        <v>5</v>
      </c>
      <c r="G11" s="5"/>
    </row>
    <row r="12" s="1" customFormat="1" ht="14.1" customHeight="1" spans="1:7">
      <c r="A12" s="5">
        <v>10</v>
      </c>
      <c r="B12" s="8"/>
      <c r="C12" s="5" t="s">
        <v>314</v>
      </c>
      <c r="D12" s="5" t="s">
        <v>315</v>
      </c>
      <c r="E12" s="5">
        <v>8</v>
      </c>
      <c r="F12" s="5">
        <v>7</v>
      </c>
      <c r="G12" s="5"/>
    </row>
    <row r="13" s="1" customFormat="1" ht="14.1" customHeight="1" spans="1:7">
      <c r="A13" s="5">
        <v>11</v>
      </c>
      <c r="B13" s="8"/>
      <c r="C13" s="5" t="s">
        <v>316</v>
      </c>
      <c r="D13" s="5" t="s">
        <v>317</v>
      </c>
      <c r="E13" s="5">
        <v>8</v>
      </c>
      <c r="F13" s="5">
        <v>1</v>
      </c>
      <c r="G13" s="5"/>
    </row>
    <row r="14" s="1" customFormat="1" ht="14.1" customHeight="1" spans="1:7">
      <c r="A14" s="5">
        <v>12</v>
      </c>
      <c r="B14" s="8"/>
      <c r="C14" s="5" t="s">
        <v>318</v>
      </c>
      <c r="D14" s="5" t="s">
        <v>319</v>
      </c>
      <c r="E14" s="5">
        <v>8</v>
      </c>
      <c r="F14" s="5">
        <v>0</v>
      </c>
      <c r="G14" s="5"/>
    </row>
    <row r="15" s="1" customFormat="1" ht="14.1" customHeight="1" spans="1:7">
      <c r="A15" s="5">
        <v>13</v>
      </c>
      <c r="B15" s="8"/>
      <c r="C15" s="5" t="s">
        <v>320</v>
      </c>
      <c r="D15" s="5" t="s">
        <v>110</v>
      </c>
      <c r="E15" s="5">
        <v>8</v>
      </c>
      <c r="F15" s="5">
        <v>0</v>
      </c>
      <c r="G15" s="5"/>
    </row>
    <row r="16" s="1" customFormat="1" ht="14.1" customHeight="1" spans="1:7">
      <c r="A16" s="5">
        <v>14</v>
      </c>
      <c r="B16" s="8"/>
      <c r="C16" s="5" t="s">
        <v>321</v>
      </c>
      <c r="D16" s="5" t="s">
        <v>322</v>
      </c>
      <c r="E16" s="5">
        <v>8</v>
      </c>
      <c r="F16" s="5">
        <v>1</v>
      </c>
      <c r="G16" s="5"/>
    </row>
    <row r="17" s="1" customFormat="1" ht="14.1" customHeight="1" spans="1:7">
      <c r="A17" s="5">
        <v>15</v>
      </c>
      <c r="B17" s="8"/>
      <c r="C17" s="5" t="s">
        <v>323</v>
      </c>
      <c r="D17" s="5" t="s">
        <v>324</v>
      </c>
      <c r="E17" s="5">
        <v>8</v>
      </c>
      <c r="F17" s="5">
        <v>1</v>
      </c>
      <c r="G17" s="5"/>
    </row>
    <row r="18" s="1" customFormat="1" ht="14.1" customHeight="1" spans="1:7">
      <c r="A18" s="5">
        <v>16</v>
      </c>
      <c r="B18" s="8"/>
      <c r="C18" s="5" t="s">
        <v>325</v>
      </c>
      <c r="D18" s="5" t="s">
        <v>326</v>
      </c>
      <c r="E18" s="5">
        <v>8</v>
      </c>
      <c r="F18" s="5">
        <v>6</v>
      </c>
      <c r="G18" s="5"/>
    </row>
    <row r="19" s="1" customFormat="1" ht="14.1" customHeight="1" spans="1:7">
      <c r="A19" s="5">
        <v>17</v>
      </c>
      <c r="B19" s="9"/>
      <c r="C19" s="5" t="s">
        <v>327</v>
      </c>
      <c r="D19" s="5" t="s">
        <v>328</v>
      </c>
      <c r="E19" s="5">
        <v>8</v>
      </c>
      <c r="F19" s="5">
        <v>0</v>
      </c>
      <c r="G19" s="10"/>
    </row>
    <row r="20" s="1" customFormat="1" ht="14.1" customHeight="1" spans="1:7">
      <c r="A20" s="5">
        <v>18</v>
      </c>
      <c r="B20" s="6" t="s">
        <v>19</v>
      </c>
      <c r="C20" s="5" t="s">
        <v>329</v>
      </c>
      <c r="D20" s="5" t="s">
        <v>197</v>
      </c>
      <c r="E20" s="5">
        <v>8</v>
      </c>
      <c r="F20" s="5">
        <v>8</v>
      </c>
      <c r="G20" s="10"/>
    </row>
    <row r="21" s="1" customFormat="1" ht="14.1" customHeight="1" spans="1:7">
      <c r="A21" s="5">
        <v>19</v>
      </c>
      <c r="B21" s="8"/>
      <c r="C21" s="5" t="s">
        <v>330</v>
      </c>
      <c r="D21" s="5" t="s">
        <v>331</v>
      </c>
      <c r="E21" s="5">
        <v>8</v>
      </c>
      <c r="F21" s="5">
        <v>9</v>
      </c>
      <c r="G21" s="10"/>
    </row>
    <row r="22" s="1" customFormat="1" ht="14.1" customHeight="1" spans="1:7">
      <c r="A22" s="5">
        <v>20</v>
      </c>
      <c r="B22" s="8"/>
      <c r="C22" s="5" t="s">
        <v>332</v>
      </c>
      <c r="D22" s="5" t="s">
        <v>333</v>
      </c>
      <c r="E22" s="5">
        <v>8</v>
      </c>
      <c r="F22" s="5">
        <v>8</v>
      </c>
      <c r="G22" s="10"/>
    </row>
    <row r="23" s="1" customFormat="1" ht="14.1" customHeight="1" spans="1:7">
      <c r="A23" s="5">
        <v>21</v>
      </c>
      <c r="B23" s="8"/>
      <c r="C23" s="5" t="s">
        <v>334</v>
      </c>
      <c r="D23" s="5" t="s">
        <v>335</v>
      </c>
      <c r="E23" s="5">
        <v>8</v>
      </c>
      <c r="F23" s="5">
        <v>2</v>
      </c>
      <c r="G23" s="10"/>
    </row>
    <row r="24" s="1" customFormat="1" ht="14.1" customHeight="1" spans="1:7">
      <c r="A24" s="5">
        <v>22</v>
      </c>
      <c r="B24" s="8"/>
      <c r="C24" s="5" t="s">
        <v>336</v>
      </c>
      <c r="D24" s="5" t="s">
        <v>337</v>
      </c>
      <c r="E24" s="5">
        <v>8</v>
      </c>
      <c r="F24" s="5">
        <v>4</v>
      </c>
      <c r="G24" s="10"/>
    </row>
    <row r="25" s="2" customFormat="1" ht="14.1" customHeight="1" spans="1:7">
      <c r="A25" s="5">
        <v>23</v>
      </c>
      <c r="B25" s="8"/>
      <c r="C25" s="5" t="s">
        <v>338</v>
      </c>
      <c r="D25" s="5" t="s">
        <v>339</v>
      </c>
      <c r="E25" s="5">
        <v>8</v>
      </c>
      <c r="F25" s="5">
        <v>7</v>
      </c>
      <c r="G25" s="10"/>
    </row>
    <row r="26" s="1" customFormat="1" ht="14.1" customHeight="1" spans="1:7">
      <c r="A26" s="5">
        <v>24</v>
      </c>
      <c r="B26" s="8"/>
      <c r="C26" s="5" t="s">
        <v>340</v>
      </c>
      <c r="D26" s="5" t="s">
        <v>341</v>
      </c>
      <c r="E26" s="5">
        <v>8</v>
      </c>
      <c r="F26" s="5">
        <v>6</v>
      </c>
      <c r="G26" s="10"/>
    </row>
    <row r="27" s="1" customFormat="1" ht="14.1" customHeight="1" spans="1:7">
      <c r="A27" s="5">
        <v>25</v>
      </c>
      <c r="B27" s="8"/>
      <c r="C27" s="5" t="s">
        <v>342</v>
      </c>
      <c r="D27" s="5" t="s">
        <v>343</v>
      </c>
      <c r="E27" s="5">
        <v>8</v>
      </c>
      <c r="F27" s="5">
        <v>8</v>
      </c>
      <c r="G27" s="10"/>
    </row>
    <row r="28" s="1" customFormat="1" ht="14.1" customHeight="1" spans="1:7">
      <c r="A28" s="5">
        <v>26</v>
      </c>
      <c r="B28" s="8"/>
      <c r="C28" s="5" t="s">
        <v>344</v>
      </c>
      <c r="D28" s="5" t="s">
        <v>345</v>
      </c>
      <c r="E28" s="5">
        <v>8</v>
      </c>
      <c r="F28" s="5">
        <v>6</v>
      </c>
      <c r="G28" s="10"/>
    </row>
    <row r="29" s="1" customFormat="1" ht="14.1" customHeight="1" spans="1:7">
      <c r="A29" s="5">
        <v>27</v>
      </c>
      <c r="B29" s="8"/>
      <c r="C29" s="5" t="s">
        <v>346</v>
      </c>
      <c r="D29" s="11" t="s">
        <v>347</v>
      </c>
      <c r="E29" s="5">
        <v>8</v>
      </c>
      <c r="F29" s="5">
        <v>0</v>
      </c>
      <c r="G29" s="10"/>
    </row>
    <row r="30" s="1" customFormat="1" ht="14.1" customHeight="1" spans="1:7">
      <c r="A30" s="5">
        <v>28</v>
      </c>
      <c r="B30" s="9"/>
      <c r="C30" s="5" t="s">
        <v>348</v>
      </c>
      <c r="D30" s="11" t="s">
        <v>349</v>
      </c>
      <c r="E30" s="5">
        <v>8</v>
      </c>
      <c r="F30" s="5">
        <v>8</v>
      </c>
      <c r="G30" s="10"/>
    </row>
    <row r="31" s="1" customFormat="1" ht="14.1" customHeight="1" spans="1:7">
      <c r="A31" s="5">
        <v>29</v>
      </c>
      <c r="B31" s="6" t="s">
        <v>40</v>
      </c>
      <c r="C31" s="5" t="s">
        <v>350</v>
      </c>
      <c r="D31" s="5" t="s">
        <v>351</v>
      </c>
      <c r="E31" s="5">
        <v>8</v>
      </c>
      <c r="F31" s="5">
        <v>0</v>
      </c>
      <c r="G31" s="10"/>
    </row>
    <row r="32" s="1" customFormat="1" ht="14.1" customHeight="1" spans="1:7">
      <c r="A32" s="5">
        <v>30</v>
      </c>
      <c r="B32" s="8"/>
      <c r="C32" s="5" t="s">
        <v>352</v>
      </c>
      <c r="D32" s="5" t="s">
        <v>353</v>
      </c>
      <c r="E32" s="5">
        <v>8</v>
      </c>
      <c r="F32" s="5">
        <v>0</v>
      </c>
      <c r="G32" s="10"/>
    </row>
    <row r="33" s="1" customFormat="1" ht="14.1" customHeight="1" spans="1:7">
      <c r="A33" s="5">
        <v>31</v>
      </c>
      <c r="B33" s="8"/>
      <c r="C33" s="5" t="s">
        <v>354</v>
      </c>
      <c r="D33" s="5" t="s">
        <v>355</v>
      </c>
      <c r="E33" s="5">
        <v>8</v>
      </c>
      <c r="F33" s="5">
        <v>7</v>
      </c>
      <c r="G33" s="10"/>
    </row>
    <row r="34" s="1" customFormat="1" ht="14.1" customHeight="1" spans="1:7">
      <c r="A34" s="5">
        <v>32</v>
      </c>
      <c r="B34" s="8"/>
      <c r="C34" s="5" t="s">
        <v>356</v>
      </c>
      <c r="D34" s="5" t="s">
        <v>357</v>
      </c>
      <c r="E34" s="5">
        <v>8</v>
      </c>
      <c r="F34" s="5">
        <v>8</v>
      </c>
      <c r="G34" s="10"/>
    </row>
    <row r="35" s="1" customFormat="1" ht="14.1" customHeight="1" spans="1:7">
      <c r="A35" s="5">
        <v>33</v>
      </c>
      <c r="B35" s="8"/>
      <c r="C35" s="5" t="s">
        <v>358</v>
      </c>
      <c r="D35" s="5" t="s">
        <v>359</v>
      </c>
      <c r="E35" s="5">
        <v>8</v>
      </c>
      <c r="F35" s="5">
        <v>0</v>
      </c>
      <c r="G35" s="10"/>
    </row>
    <row r="36" s="1" customFormat="1" ht="14.1" customHeight="1" spans="1:7">
      <c r="A36" s="5">
        <v>34</v>
      </c>
      <c r="B36" s="8"/>
      <c r="C36" s="5" t="s">
        <v>360</v>
      </c>
      <c r="D36" s="5" t="s">
        <v>361</v>
      </c>
      <c r="E36" s="5">
        <v>8</v>
      </c>
      <c r="F36" s="5">
        <v>0</v>
      </c>
      <c r="G36" s="10"/>
    </row>
    <row r="37" ht="14.1" customHeight="1" spans="1:7">
      <c r="A37" s="5">
        <v>35</v>
      </c>
      <c r="B37" s="8"/>
      <c r="C37" s="5" t="s">
        <v>362</v>
      </c>
      <c r="D37" s="5" t="s">
        <v>363</v>
      </c>
      <c r="E37" s="5">
        <v>8</v>
      </c>
      <c r="F37" s="5">
        <v>0</v>
      </c>
      <c r="G37" s="10"/>
    </row>
    <row r="38" ht="14.1" customHeight="1" spans="1:7">
      <c r="A38" s="5">
        <v>36</v>
      </c>
      <c r="B38" s="9"/>
      <c r="C38" s="5" t="s">
        <v>364</v>
      </c>
      <c r="D38" s="5" t="s">
        <v>365</v>
      </c>
      <c r="E38" s="5">
        <v>8</v>
      </c>
      <c r="F38" s="5">
        <v>9</v>
      </c>
      <c r="G38" s="10"/>
    </row>
    <row r="39" s="1" customFormat="1" ht="14.1" customHeight="1" spans="1:7">
      <c r="A39" s="5">
        <v>37</v>
      </c>
      <c r="B39" s="6" t="s">
        <v>38</v>
      </c>
      <c r="C39" s="5" t="s">
        <v>366</v>
      </c>
      <c r="D39" s="5" t="s">
        <v>367</v>
      </c>
      <c r="E39" s="5">
        <v>8</v>
      </c>
      <c r="F39" s="5">
        <v>0</v>
      </c>
      <c r="G39" s="10"/>
    </row>
    <row r="40" s="1" customFormat="1" ht="14.1" customHeight="1" spans="1:7">
      <c r="A40" s="5">
        <v>38</v>
      </c>
      <c r="B40" s="8"/>
      <c r="C40" s="5" t="s">
        <v>368</v>
      </c>
      <c r="D40" s="5" t="s">
        <v>369</v>
      </c>
      <c r="E40" s="5">
        <v>8</v>
      </c>
      <c r="F40" s="5">
        <v>0</v>
      </c>
      <c r="G40" s="10"/>
    </row>
    <row r="41" s="1" customFormat="1" ht="14.1" customHeight="1" spans="1:7">
      <c r="A41" s="5">
        <v>39</v>
      </c>
      <c r="B41" s="8"/>
      <c r="C41" s="5" t="s">
        <v>370</v>
      </c>
      <c r="D41" s="5" t="s">
        <v>371</v>
      </c>
      <c r="E41" s="5">
        <v>8</v>
      </c>
      <c r="F41" s="5">
        <v>0</v>
      </c>
      <c r="G41" s="10"/>
    </row>
    <row r="42" s="1" customFormat="1" ht="14.1" customHeight="1" spans="1:7">
      <c r="A42" s="5">
        <v>40</v>
      </c>
      <c r="B42" s="8"/>
      <c r="C42" s="5" t="s">
        <v>372</v>
      </c>
      <c r="D42" s="5" t="s">
        <v>373</v>
      </c>
      <c r="E42" s="5">
        <v>8</v>
      </c>
      <c r="F42" s="5">
        <v>4</v>
      </c>
      <c r="G42" s="10"/>
    </row>
    <row r="43" s="1" customFormat="1" ht="14.1" customHeight="1" spans="1:7">
      <c r="A43" s="6">
        <v>41</v>
      </c>
      <c r="B43" s="8"/>
      <c r="C43" s="6" t="s">
        <v>374</v>
      </c>
      <c r="D43" s="6" t="s">
        <v>375</v>
      </c>
      <c r="E43" s="6">
        <v>8</v>
      </c>
      <c r="F43" s="6">
        <v>2</v>
      </c>
      <c r="G43" s="12"/>
    </row>
    <row r="44" ht="14.1" customHeight="1" spans="1:7">
      <c r="A44" s="5">
        <v>42</v>
      </c>
      <c r="B44" s="5" t="s">
        <v>44</v>
      </c>
      <c r="C44" s="5" t="s">
        <v>376</v>
      </c>
      <c r="D44" s="5" t="s">
        <v>377</v>
      </c>
      <c r="E44" s="5">
        <v>8</v>
      </c>
      <c r="F44" s="5">
        <v>8</v>
      </c>
      <c r="G44" s="13"/>
    </row>
    <row r="45" ht="14.1" customHeight="1" spans="1:7">
      <c r="A45" s="5">
        <v>43</v>
      </c>
      <c r="B45" s="5"/>
      <c r="C45" s="5" t="s">
        <v>378</v>
      </c>
      <c r="D45" s="5" t="s">
        <v>379</v>
      </c>
      <c r="E45" s="5">
        <v>8</v>
      </c>
      <c r="F45" s="5">
        <v>8</v>
      </c>
      <c r="G45" s="13"/>
    </row>
    <row r="46" ht="14.1" customHeight="1" spans="1:7">
      <c r="A46" s="5">
        <v>44</v>
      </c>
      <c r="B46" s="5"/>
      <c r="C46" s="5" t="s">
        <v>380</v>
      </c>
      <c r="D46" s="5" t="s">
        <v>381</v>
      </c>
      <c r="E46" s="5">
        <v>8</v>
      </c>
      <c r="F46" s="5">
        <v>5</v>
      </c>
      <c r="G46" s="13"/>
    </row>
    <row r="47" ht="14.1" customHeight="1" spans="1:7">
      <c r="A47" s="5">
        <v>45</v>
      </c>
      <c r="B47" s="5"/>
      <c r="C47" s="5" t="s">
        <v>382</v>
      </c>
      <c r="D47" s="5" t="s">
        <v>383</v>
      </c>
      <c r="E47" s="5">
        <v>8</v>
      </c>
      <c r="F47" s="5">
        <v>15</v>
      </c>
      <c r="G47" s="13"/>
    </row>
    <row r="48" ht="14.1" customHeight="1" spans="1:7">
      <c r="A48" s="5">
        <v>46</v>
      </c>
      <c r="B48" s="5"/>
      <c r="C48" s="5" t="s">
        <v>384</v>
      </c>
      <c r="D48" s="5" t="s">
        <v>385</v>
      </c>
      <c r="E48" s="5">
        <v>8</v>
      </c>
      <c r="F48" s="5">
        <v>4</v>
      </c>
      <c r="G48" s="13"/>
    </row>
    <row r="49" ht="14.1" customHeight="1" spans="1:7">
      <c r="A49" s="5">
        <v>47</v>
      </c>
      <c r="B49" s="5"/>
      <c r="C49" s="5" t="s">
        <v>386</v>
      </c>
      <c r="D49" s="5" t="s">
        <v>387</v>
      </c>
      <c r="E49" s="5">
        <v>8</v>
      </c>
      <c r="F49" s="5">
        <v>6</v>
      </c>
      <c r="G49" s="13"/>
    </row>
    <row r="50" ht="14.1" customHeight="1" spans="1:7">
      <c r="A50" s="5">
        <v>48</v>
      </c>
      <c r="B50" s="5"/>
      <c r="C50" s="5" t="s">
        <v>388</v>
      </c>
      <c r="D50" s="5" t="s">
        <v>389</v>
      </c>
      <c r="E50" s="5">
        <v>8</v>
      </c>
      <c r="F50" s="5">
        <v>8</v>
      </c>
      <c r="G50" s="13"/>
    </row>
    <row r="51" ht="14.1" customHeight="1" spans="1:7">
      <c r="A51" s="5">
        <v>49</v>
      </c>
      <c r="B51" s="5"/>
      <c r="C51" s="5" t="s">
        <v>390</v>
      </c>
      <c r="D51" s="5" t="s">
        <v>391</v>
      </c>
      <c r="E51" s="5">
        <v>8</v>
      </c>
      <c r="F51" s="5">
        <v>8</v>
      </c>
      <c r="G51" s="13"/>
    </row>
    <row r="52" ht="12.6" customHeight="1" spans="1:7">
      <c r="A52" s="5">
        <v>50</v>
      </c>
      <c r="B52" s="6" t="s">
        <v>42</v>
      </c>
      <c r="C52" s="5" t="s">
        <v>392</v>
      </c>
      <c r="D52" s="5" t="s">
        <v>393</v>
      </c>
      <c r="E52" s="5">
        <v>8</v>
      </c>
      <c r="F52" s="5">
        <v>0</v>
      </c>
      <c r="G52" s="13"/>
    </row>
    <row r="53" ht="12.6" customHeight="1" spans="1:7">
      <c r="A53" s="5">
        <v>51</v>
      </c>
      <c r="B53" s="8"/>
      <c r="C53" s="5" t="s">
        <v>394</v>
      </c>
      <c r="D53" s="5" t="s">
        <v>395</v>
      </c>
      <c r="E53" s="5">
        <v>8</v>
      </c>
      <c r="F53" s="5">
        <v>0</v>
      </c>
      <c r="G53" s="13"/>
    </row>
    <row r="54" ht="12.6" customHeight="1" spans="1:7">
      <c r="A54" s="5">
        <v>52</v>
      </c>
      <c r="B54" s="8"/>
      <c r="C54" s="5" t="s">
        <v>396</v>
      </c>
      <c r="D54" s="5" t="s">
        <v>397</v>
      </c>
      <c r="E54" s="5">
        <v>8</v>
      </c>
      <c r="F54" s="5">
        <v>0</v>
      </c>
      <c r="G54" s="13"/>
    </row>
    <row r="55" ht="12.6" customHeight="1" spans="1:7">
      <c r="A55" s="5">
        <v>53</v>
      </c>
      <c r="B55" s="8"/>
      <c r="C55" s="5" t="s">
        <v>398</v>
      </c>
      <c r="D55" s="5" t="s">
        <v>399</v>
      </c>
      <c r="E55" s="5">
        <v>8</v>
      </c>
      <c r="F55" s="5">
        <v>4</v>
      </c>
      <c r="G55" s="13"/>
    </row>
    <row r="56" ht="12.6" customHeight="1" spans="1:7">
      <c r="A56" s="5">
        <v>54</v>
      </c>
      <c r="B56" s="8"/>
      <c r="C56" s="5" t="s">
        <v>400</v>
      </c>
      <c r="D56" s="5" t="s">
        <v>401</v>
      </c>
      <c r="E56" s="5">
        <v>8</v>
      </c>
      <c r="F56" s="5">
        <v>0</v>
      </c>
      <c r="G56" s="13"/>
    </row>
    <row r="57" ht="12.6" customHeight="1" spans="1:7">
      <c r="A57" s="5">
        <v>55</v>
      </c>
      <c r="B57" s="9"/>
      <c r="C57" s="5" t="s">
        <v>402</v>
      </c>
      <c r="D57" s="5" t="s">
        <v>403</v>
      </c>
      <c r="E57" s="5">
        <v>8</v>
      </c>
      <c r="F57" s="5">
        <v>1</v>
      </c>
      <c r="G57" s="13"/>
    </row>
    <row r="58" ht="12.6" customHeight="1" spans="1:7">
      <c r="A58" s="9">
        <v>56</v>
      </c>
      <c r="B58" s="8" t="s">
        <v>26</v>
      </c>
      <c r="C58" s="9" t="s">
        <v>404</v>
      </c>
      <c r="D58" s="9" t="s">
        <v>405</v>
      </c>
      <c r="E58" s="9">
        <v>8</v>
      </c>
      <c r="F58" s="9">
        <v>0</v>
      </c>
      <c r="G58" s="10"/>
    </row>
    <row r="59" ht="12.6" customHeight="1" spans="1:7">
      <c r="A59" s="5">
        <v>57</v>
      </c>
      <c r="B59" s="8"/>
      <c r="C59" s="5" t="s">
        <v>406</v>
      </c>
      <c r="D59" s="5" t="s">
        <v>407</v>
      </c>
      <c r="E59" s="5">
        <v>8</v>
      </c>
      <c r="F59" s="5">
        <v>0</v>
      </c>
      <c r="G59" s="10"/>
    </row>
    <row r="60" ht="12.6" customHeight="1" spans="1:7">
      <c r="A60" s="5">
        <v>59</v>
      </c>
      <c r="B60" s="8"/>
      <c r="C60" s="5" t="s">
        <v>408</v>
      </c>
      <c r="D60" s="5" t="s">
        <v>409</v>
      </c>
      <c r="E60" s="5">
        <v>8</v>
      </c>
      <c r="F60" s="5">
        <v>3</v>
      </c>
      <c r="G60" s="5"/>
    </row>
    <row r="61" ht="12.6" customHeight="1" spans="1:7">
      <c r="A61" s="5">
        <v>60</v>
      </c>
      <c r="B61" s="9"/>
      <c r="C61" s="5" t="s">
        <v>410</v>
      </c>
      <c r="D61" s="14" t="s">
        <v>411</v>
      </c>
      <c r="E61" s="5">
        <v>8</v>
      </c>
      <c r="F61" s="5">
        <v>9</v>
      </c>
      <c r="G61" s="5"/>
    </row>
    <row r="62" ht="12.6" customHeight="1" spans="1:7">
      <c r="A62" s="5">
        <v>61</v>
      </c>
      <c r="B62" s="6" t="s">
        <v>28</v>
      </c>
      <c r="C62" s="5" t="s">
        <v>412</v>
      </c>
      <c r="D62" s="5" t="s">
        <v>413</v>
      </c>
      <c r="E62" s="5">
        <v>8</v>
      </c>
      <c r="F62" s="5">
        <v>0</v>
      </c>
      <c r="G62" s="5"/>
    </row>
    <row r="63" ht="12.6" customHeight="1" spans="1:7">
      <c r="A63" s="5">
        <v>62</v>
      </c>
      <c r="B63" s="8"/>
      <c r="C63" s="5" t="s">
        <v>414</v>
      </c>
      <c r="D63" s="5" t="s">
        <v>415</v>
      </c>
      <c r="E63" s="5">
        <v>8</v>
      </c>
      <c r="F63" s="5">
        <v>0</v>
      </c>
      <c r="G63" s="5"/>
    </row>
    <row r="64" ht="12.6" customHeight="1" spans="1:7">
      <c r="A64" s="5">
        <v>63</v>
      </c>
      <c r="B64" s="8"/>
      <c r="C64" s="5" t="s">
        <v>416</v>
      </c>
      <c r="D64" s="5" t="s">
        <v>417</v>
      </c>
      <c r="E64" s="5">
        <v>8</v>
      </c>
      <c r="F64" s="5">
        <v>0</v>
      </c>
      <c r="G64" s="5"/>
    </row>
    <row r="65" ht="12.6" customHeight="1" spans="1:7">
      <c r="A65" s="5">
        <v>64</v>
      </c>
      <c r="B65" s="8"/>
      <c r="C65" s="5" t="s">
        <v>418</v>
      </c>
      <c r="D65" s="5" t="s">
        <v>419</v>
      </c>
      <c r="E65" s="5">
        <v>8</v>
      </c>
      <c r="F65" s="5">
        <v>0</v>
      </c>
      <c r="G65" s="5"/>
    </row>
    <row r="66" ht="12.6" customHeight="1" spans="1:7">
      <c r="A66" s="5">
        <v>65</v>
      </c>
      <c r="B66" s="8"/>
      <c r="C66" s="5" t="s">
        <v>420</v>
      </c>
      <c r="D66" s="5" t="s">
        <v>421</v>
      </c>
      <c r="E66" s="5">
        <v>8</v>
      </c>
      <c r="F66" s="5">
        <v>7</v>
      </c>
      <c r="G66" s="5"/>
    </row>
    <row r="67" ht="12.6" customHeight="1" spans="1:7">
      <c r="A67" s="5">
        <v>66</v>
      </c>
      <c r="B67" s="9"/>
      <c r="C67" s="5" t="s">
        <v>422</v>
      </c>
      <c r="D67" s="5" t="s">
        <v>423</v>
      </c>
      <c r="E67" s="5">
        <v>8</v>
      </c>
      <c r="F67" s="5">
        <v>7</v>
      </c>
      <c r="G67" s="5"/>
    </row>
    <row r="68" ht="12.6" customHeight="1" spans="1:7">
      <c r="A68" s="5">
        <v>67</v>
      </c>
      <c r="B68" s="6" t="s">
        <v>32</v>
      </c>
      <c r="C68" s="5" t="s">
        <v>424</v>
      </c>
      <c r="D68" s="14" t="s">
        <v>425</v>
      </c>
      <c r="E68" s="5">
        <v>8</v>
      </c>
      <c r="F68" s="5">
        <v>3</v>
      </c>
      <c r="G68" s="5"/>
    </row>
    <row r="69" ht="12.6" customHeight="1" spans="1:7">
      <c r="A69" s="5">
        <v>68</v>
      </c>
      <c r="B69" s="8"/>
      <c r="C69" s="5" t="s">
        <v>426</v>
      </c>
      <c r="D69" s="5" t="s">
        <v>427</v>
      </c>
      <c r="E69" s="5">
        <v>8</v>
      </c>
      <c r="F69" s="5">
        <v>0</v>
      </c>
      <c r="G69" s="5"/>
    </row>
    <row r="70" ht="12.6" customHeight="1" spans="1:7">
      <c r="A70" s="5">
        <v>69</v>
      </c>
      <c r="B70" s="8"/>
      <c r="C70" s="5" t="s">
        <v>428</v>
      </c>
      <c r="D70" s="5" t="s">
        <v>429</v>
      </c>
      <c r="E70" s="5">
        <v>8</v>
      </c>
      <c r="F70" s="5">
        <v>0</v>
      </c>
      <c r="G70" s="5"/>
    </row>
    <row r="71" ht="12.6" customHeight="1" spans="1:7">
      <c r="A71" s="5">
        <v>70</v>
      </c>
      <c r="B71" s="8"/>
      <c r="C71" s="5" t="s">
        <v>430</v>
      </c>
      <c r="D71" s="5" t="s">
        <v>431</v>
      </c>
      <c r="E71" s="5">
        <v>8</v>
      </c>
      <c r="F71" s="5">
        <v>6</v>
      </c>
      <c r="G71" s="5"/>
    </row>
    <row r="72" ht="12.6" customHeight="1" spans="1:7">
      <c r="A72" s="5">
        <v>71</v>
      </c>
      <c r="B72" s="8"/>
      <c r="C72" s="5" t="s">
        <v>432</v>
      </c>
      <c r="D72" s="5" t="s">
        <v>433</v>
      </c>
      <c r="E72" s="5">
        <v>8</v>
      </c>
      <c r="F72" s="5">
        <v>0</v>
      </c>
      <c r="G72" s="5"/>
    </row>
    <row r="73" ht="12.6" customHeight="1" spans="1:7">
      <c r="A73" s="5">
        <v>72</v>
      </c>
      <c r="B73" s="8"/>
      <c r="C73" s="5" t="s">
        <v>434</v>
      </c>
      <c r="D73" s="15" t="s">
        <v>435</v>
      </c>
      <c r="E73" s="5">
        <v>8</v>
      </c>
      <c r="F73" s="5">
        <v>0</v>
      </c>
      <c r="G73" s="5"/>
    </row>
    <row r="74" ht="12.6" customHeight="1" spans="1:7">
      <c r="A74" s="5">
        <v>73</v>
      </c>
      <c r="B74" s="8"/>
      <c r="C74" s="5" t="s">
        <v>436</v>
      </c>
      <c r="D74" s="5" t="s">
        <v>437</v>
      </c>
      <c r="E74" s="5">
        <v>8</v>
      </c>
      <c r="F74" s="5">
        <v>6</v>
      </c>
      <c r="G74" s="5"/>
    </row>
    <row r="75" ht="12.6" customHeight="1" spans="1:7">
      <c r="A75" s="5">
        <v>74</v>
      </c>
      <c r="B75" s="8"/>
      <c r="C75" s="5" t="s">
        <v>438</v>
      </c>
      <c r="D75" s="5" t="s">
        <v>439</v>
      </c>
      <c r="E75" s="5">
        <v>8</v>
      </c>
      <c r="F75" s="5">
        <v>4</v>
      </c>
      <c r="G75" s="5"/>
    </row>
    <row r="76" ht="12.6" customHeight="1" spans="1:7">
      <c r="A76" s="5">
        <v>75</v>
      </c>
      <c r="B76" s="8"/>
      <c r="C76" s="5" t="s">
        <v>440</v>
      </c>
      <c r="D76" s="5" t="s">
        <v>441</v>
      </c>
      <c r="E76" s="5">
        <v>8</v>
      </c>
      <c r="F76" s="5">
        <v>0</v>
      </c>
      <c r="G76" s="5"/>
    </row>
    <row r="77" ht="12.6" customHeight="1" spans="1:7">
      <c r="A77" s="5">
        <v>76</v>
      </c>
      <c r="B77" s="8"/>
      <c r="C77" s="5" t="s">
        <v>442</v>
      </c>
      <c r="D77" s="5" t="s">
        <v>443</v>
      </c>
      <c r="E77" s="5">
        <v>8</v>
      </c>
      <c r="F77" s="5">
        <v>2</v>
      </c>
      <c r="G77" s="5"/>
    </row>
    <row r="78" ht="12.6" customHeight="1" spans="1:7">
      <c r="A78" s="5">
        <v>77</v>
      </c>
      <c r="B78" s="8"/>
      <c r="C78" s="5" t="s">
        <v>444</v>
      </c>
      <c r="D78" s="5" t="s">
        <v>445</v>
      </c>
      <c r="E78" s="5">
        <v>8</v>
      </c>
      <c r="F78" s="5">
        <v>2</v>
      </c>
      <c r="G78" s="5"/>
    </row>
    <row r="79" ht="12.6" customHeight="1" spans="1:7">
      <c r="A79" s="5">
        <v>78</v>
      </c>
      <c r="B79" s="8"/>
      <c r="C79" s="5" t="s">
        <v>446</v>
      </c>
      <c r="D79" s="5" t="s">
        <v>447</v>
      </c>
      <c r="E79" s="5">
        <v>8</v>
      </c>
      <c r="F79" s="5">
        <v>0</v>
      </c>
      <c r="G79" s="5"/>
    </row>
    <row r="80" ht="12.6" customHeight="1" spans="1:7">
      <c r="A80" s="5">
        <v>79</v>
      </c>
      <c r="B80" s="9"/>
      <c r="C80" s="5" t="s">
        <v>448</v>
      </c>
      <c r="D80" s="5" t="s">
        <v>449</v>
      </c>
      <c r="E80" s="5">
        <v>8</v>
      </c>
      <c r="F80" s="5">
        <v>0</v>
      </c>
      <c r="G80" s="5"/>
    </row>
    <row r="81" ht="12.6" customHeight="1" spans="1:7">
      <c r="A81" s="5">
        <v>80</v>
      </c>
      <c r="B81" s="6" t="s">
        <v>36</v>
      </c>
      <c r="C81" s="5" t="s">
        <v>450</v>
      </c>
      <c r="D81" s="5" t="s">
        <v>451</v>
      </c>
      <c r="E81" s="5">
        <v>8</v>
      </c>
      <c r="F81" s="5">
        <v>0</v>
      </c>
      <c r="G81" s="5"/>
    </row>
    <row r="82" ht="12.6" customHeight="1" spans="1:7">
      <c r="A82" s="5">
        <v>81</v>
      </c>
      <c r="B82" s="8"/>
      <c r="C82" s="5" t="s">
        <v>452</v>
      </c>
      <c r="D82" s="5" t="s">
        <v>453</v>
      </c>
      <c r="E82" s="5">
        <v>8</v>
      </c>
      <c r="F82" s="5">
        <v>0</v>
      </c>
      <c r="G82" s="5"/>
    </row>
    <row r="83" ht="12.6" customHeight="1" spans="1:7">
      <c r="A83" s="5">
        <v>82</v>
      </c>
      <c r="B83" s="8"/>
      <c r="C83" s="5" t="s">
        <v>454</v>
      </c>
      <c r="D83" s="5" t="s">
        <v>455</v>
      </c>
      <c r="E83" s="5">
        <v>8</v>
      </c>
      <c r="F83" s="5">
        <v>0</v>
      </c>
      <c r="G83" s="5"/>
    </row>
    <row r="84" ht="12.6" customHeight="1" spans="1:7">
      <c r="A84" s="5">
        <v>83</v>
      </c>
      <c r="B84" s="8"/>
      <c r="C84" s="5" t="s">
        <v>456</v>
      </c>
      <c r="D84" s="5" t="s">
        <v>457</v>
      </c>
      <c r="E84" s="5">
        <v>8</v>
      </c>
      <c r="F84" s="5">
        <v>0</v>
      </c>
      <c r="G84" s="5"/>
    </row>
    <row r="85" ht="12.6" customHeight="1" spans="1:7">
      <c r="A85" s="5">
        <v>84</v>
      </c>
      <c r="B85" s="8"/>
      <c r="C85" s="5" t="s">
        <v>458</v>
      </c>
      <c r="D85" s="5" t="s">
        <v>459</v>
      </c>
      <c r="E85" s="5">
        <v>8</v>
      </c>
      <c r="F85" s="5">
        <v>0</v>
      </c>
      <c r="G85" s="5"/>
    </row>
    <row r="86" ht="12.6" customHeight="1" spans="1:7">
      <c r="A86" s="5">
        <v>85</v>
      </c>
      <c r="B86" s="8"/>
      <c r="C86" s="5" t="s">
        <v>460</v>
      </c>
      <c r="D86" s="5" t="s">
        <v>461</v>
      </c>
      <c r="E86" s="5">
        <v>8</v>
      </c>
      <c r="F86" s="5">
        <v>0</v>
      </c>
      <c r="G86" s="5"/>
    </row>
    <row r="87" ht="12.6" customHeight="1" spans="1:7">
      <c r="A87" s="5">
        <v>86</v>
      </c>
      <c r="B87" s="8"/>
      <c r="C87" s="5" t="s">
        <v>462</v>
      </c>
      <c r="D87" s="5" t="s">
        <v>463</v>
      </c>
      <c r="E87" s="5">
        <v>8</v>
      </c>
      <c r="F87" s="5">
        <v>7</v>
      </c>
      <c r="G87" s="5"/>
    </row>
    <row r="88" ht="12.6" customHeight="1" spans="1:7">
      <c r="A88" s="5">
        <v>87</v>
      </c>
      <c r="B88" s="8"/>
      <c r="C88" s="5" t="s">
        <v>464</v>
      </c>
      <c r="D88" s="5" t="s">
        <v>465</v>
      </c>
      <c r="E88" s="5">
        <v>8</v>
      </c>
      <c r="F88" s="5">
        <v>0</v>
      </c>
      <c r="G88" s="5"/>
    </row>
    <row r="89" ht="12.6" customHeight="1" spans="1:7">
      <c r="A89" s="5">
        <v>88</v>
      </c>
      <c r="B89" s="8"/>
      <c r="C89" s="5" t="s">
        <v>466</v>
      </c>
      <c r="D89" s="5" t="s">
        <v>467</v>
      </c>
      <c r="E89" s="5">
        <v>8</v>
      </c>
      <c r="F89" s="5">
        <v>0</v>
      </c>
      <c r="G89" s="5"/>
    </row>
    <row r="90" ht="12.6" customHeight="1" spans="1:7">
      <c r="A90" s="5">
        <v>89</v>
      </c>
      <c r="B90" s="8"/>
      <c r="C90" s="5" t="s">
        <v>468</v>
      </c>
      <c r="D90" s="5" t="s">
        <v>469</v>
      </c>
      <c r="E90" s="5">
        <v>8</v>
      </c>
      <c r="F90" s="5">
        <v>0</v>
      </c>
      <c r="G90" s="5"/>
    </row>
    <row r="91" ht="12.6" customHeight="1" spans="1:7">
      <c r="A91" s="5">
        <v>90</v>
      </c>
      <c r="B91" s="8"/>
      <c r="C91" s="5" t="s">
        <v>470</v>
      </c>
      <c r="D91" s="5" t="s">
        <v>471</v>
      </c>
      <c r="E91" s="5">
        <v>8</v>
      </c>
      <c r="F91" s="5">
        <v>3</v>
      </c>
      <c r="G91" s="5"/>
    </row>
    <row r="92" ht="12.6" customHeight="1" spans="1:7">
      <c r="A92" s="5">
        <v>91</v>
      </c>
      <c r="B92" s="9"/>
      <c r="C92" s="5" t="s">
        <v>472</v>
      </c>
      <c r="D92" s="5" t="s">
        <v>473</v>
      </c>
      <c r="E92" s="5">
        <v>8</v>
      </c>
      <c r="F92" s="5">
        <v>0</v>
      </c>
      <c r="G92" s="5"/>
    </row>
    <row r="93" ht="12.6" customHeight="1" spans="1:7">
      <c r="A93" s="5">
        <v>92</v>
      </c>
      <c r="B93" s="6" t="s">
        <v>24</v>
      </c>
      <c r="C93" s="5" t="s">
        <v>474</v>
      </c>
      <c r="D93" s="5" t="s">
        <v>475</v>
      </c>
      <c r="E93" s="5">
        <v>8</v>
      </c>
      <c r="F93" s="16">
        <v>5</v>
      </c>
      <c r="G93" s="5"/>
    </row>
    <row r="94" ht="12.6" customHeight="1" spans="1:7">
      <c r="A94" s="5">
        <v>93</v>
      </c>
      <c r="B94" s="8"/>
      <c r="C94" s="5" t="s">
        <v>476</v>
      </c>
      <c r="D94" s="5" t="s">
        <v>477</v>
      </c>
      <c r="E94" s="5">
        <v>8</v>
      </c>
      <c r="F94" s="5">
        <v>9</v>
      </c>
      <c r="G94" s="5"/>
    </row>
    <row r="95" ht="12.6" customHeight="1" spans="1:7">
      <c r="A95" s="5">
        <v>94</v>
      </c>
      <c r="B95" s="8"/>
      <c r="C95" s="5" t="s">
        <v>478</v>
      </c>
      <c r="D95" s="5" t="s">
        <v>479</v>
      </c>
      <c r="E95" s="5">
        <v>8</v>
      </c>
      <c r="F95" s="5">
        <v>1</v>
      </c>
      <c r="G95" s="5"/>
    </row>
    <row r="96" ht="12.6" customHeight="1" spans="1:7">
      <c r="A96" s="5">
        <v>95</v>
      </c>
      <c r="B96" s="8"/>
      <c r="C96" s="5" t="s">
        <v>480</v>
      </c>
      <c r="D96" s="5" t="s">
        <v>481</v>
      </c>
      <c r="E96" s="5">
        <v>8</v>
      </c>
      <c r="F96" s="5">
        <v>1</v>
      </c>
      <c r="G96" s="5"/>
    </row>
    <row r="97" ht="12.6" customHeight="1" spans="1:7">
      <c r="A97" s="5">
        <v>96</v>
      </c>
      <c r="B97" s="8"/>
      <c r="C97" s="5" t="s">
        <v>482</v>
      </c>
      <c r="D97" s="5" t="s">
        <v>483</v>
      </c>
      <c r="E97" s="5">
        <v>8</v>
      </c>
      <c r="F97" s="5">
        <v>0</v>
      </c>
      <c r="G97" s="5"/>
    </row>
    <row r="98" ht="12.6" customHeight="1" spans="1:7">
      <c r="A98" s="5">
        <v>97</v>
      </c>
      <c r="B98" s="8"/>
      <c r="C98" s="5" t="s">
        <v>484</v>
      </c>
      <c r="D98" s="5" t="s">
        <v>485</v>
      </c>
      <c r="E98" s="5">
        <v>8</v>
      </c>
      <c r="F98" s="5">
        <v>12</v>
      </c>
      <c r="G98" s="5"/>
    </row>
    <row r="99" ht="12.6" customHeight="1" spans="1:7">
      <c r="A99" s="5">
        <v>98</v>
      </c>
      <c r="B99" s="8"/>
      <c r="C99" s="5" t="s">
        <v>486</v>
      </c>
      <c r="D99" s="5" t="s">
        <v>487</v>
      </c>
      <c r="E99" s="5">
        <v>8</v>
      </c>
      <c r="F99" s="5">
        <v>10</v>
      </c>
      <c r="G99" s="5"/>
    </row>
    <row r="100" ht="12.6" customHeight="1" spans="1:7">
      <c r="A100" s="5">
        <v>99</v>
      </c>
      <c r="B100" s="9"/>
      <c r="C100" s="5" t="s">
        <v>488</v>
      </c>
      <c r="D100" s="5" t="s">
        <v>489</v>
      </c>
      <c r="E100" s="5">
        <v>8</v>
      </c>
      <c r="F100" s="5">
        <v>0</v>
      </c>
      <c r="G100" s="5"/>
    </row>
    <row r="101" ht="12.6" customHeight="1" spans="1:7">
      <c r="A101" s="5">
        <v>100</v>
      </c>
      <c r="B101" s="6" t="s">
        <v>30</v>
      </c>
      <c r="C101" s="5" t="s">
        <v>490</v>
      </c>
      <c r="D101" s="5" t="s">
        <v>491</v>
      </c>
      <c r="E101" s="5">
        <v>8</v>
      </c>
      <c r="F101" s="5">
        <v>0</v>
      </c>
      <c r="G101" s="5"/>
    </row>
    <row r="102" ht="12.6" customHeight="1" spans="1:7">
      <c r="A102" s="5">
        <v>101</v>
      </c>
      <c r="B102" s="8"/>
      <c r="C102" s="5" t="s">
        <v>492</v>
      </c>
      <c r="D102" s="5" t="s">
        <v>493</v>
      </c>
      <c r="E102" s="5">
        <v>8</v>
      </c>
      <c r="F102" s="5">
        <v>3</v>
      </c>
      <c r="G102" s="5"/>
    </row>
    <row r="103" ht="12.6" customHeight="1" spans="1:7">
      <c r="A103" s="5">
        <v>102</v>
      </c>
      <c r="B103" s="8"/>
      <c r="C103" s="5" t="s">
        <v>494</v>
      </c>
      <c r="D103" s="5" t="s">
        <v>495</v>
      </c>
      <c r="E103" s="5">
        <v>8</v>
      </c>
      <c r="F103" s="5">
        <v>0</v>
      </c>
      <c r="G103" s="5"/>
    </row>
    <row r="104" ht="12.6" customHeight="1" spans="1:7">
      <c r="A104" s="5">
        <v>103</v>
      </c>
      <c r="B104" s="8"/>
      <c r="C104" s="5" t="s">
        <v>496</v>
      </c>
      <c r="D104" s="5" t="s">
        <v>497</v>
      </c>
      <c r="E104" s="5">
        <v>8</v>
      </c>
      <c r="F104" s="5">
        <v>2</v>
      </c>
      <c r="G104" s="5"/>
    </row>
    <row r="105" ht="12.6" customHeight="1" spans="1:7">
      <c r="A105" s="5">
        <v>104</v>
      </c>
      <c r="B105" s="9"/>
      <c r="C105" s="5" t="s">
        <v>498</v>
      </c>
      <c r="D105" s="5" t="s">
        <v>499</v>
      </c>
      <c r="E105" s="5">
        <v>8</v>
      </c>
      <c r="F105" s="5">
        <v>8</v>
      </c>
      <c r="G105" s="5"/>
    </row>
    <row r="106" ht="12.6" customHeight="1" spans="2:2">
      <c r="B106" s="17" t="s">
        <v>293</v>
      </c>
    </row>
  </sheetData>
  <mergeCells count="14">
    <mergeCell ref="A1:G1"/>
    <mergeCell ref="B3:B9"/>
    <mergeCell ref="B10:B19"/>
    <mergeCell ref="B20:B30"/>
    <mergeCell ref="B31:B38"/>
    <mergeCell ref="B39:B43"/>
    <mergeCell ref="B44:B51"/>
    <mergeCell ref="B52:B57"/>
    <mergeCell ref="B58:B61"/>
    <mergeCell ref="B62:B67"/>
    <mergeCell ref="B68:B80"/>
    <mergeCell ref="B81:B92"/>
    <mergeCell ref="B93:B100"/>
    <mergeCell ref="B101:B105"/>
  </mergeCells>
  <printOptions horizontalCentered="1" verticalCentered="1"/>
  <pageMargins left="0.947916666666667" right="0.984027777777778" top="0.786805555555556" bottom="0.786805555555556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乡镇</vt:lpstr>
      <vt:lpstr>乡级巡河次数统计表</vt:lpstr>
      <vt:lpstr>2021年巡河统计表</vt:lpstr>
      <vt:lpstr>2021年信息报送统计表</vt:lpstr>
      <vt:lpstr>12月份巡河情况统计总表</vt:lpstr>
      <vt:lpstr>乡村河长12月份巡河统计表</vt:lpstr>
      <vt:lpstr>巡河员12月份巡河统计表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天使的旋律</cp:lastModifiedBy>
  <dcterms:created xsi:type="dcterms:W3CDTF">2019-08-20T09:44:00Z</dcterms:created>
  <dcterms:modified xsi:type="dcterms:W3CDTF">2022-01-21T10:08:27Z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9E181BB8406946F4B9677B2A981B4B01</vt:lpwstr>
  </property>
</Properties>
</file>